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er\Documents\Apvieniba\seminars12dat\"/>
    </mc:Choice>
  </mc:AlternateContent>
  <bookViews>
    <workbookView xWindow="0" yWindow="0" windowWidth="28800" windowHeight="12435" firstSheet="1" activeTab="2"/>
  </bookViews>
  <sheets>
    <sheet name="rezultati" sheetId="1" state="hidden" r:id="rId1"/>
    <sheet name="koprezultāti" sheetId="3" r:id="rId2"/>
    <sheet name="Dinamika" sheetId="6" r:id="rId3"/>
    <sheet name="Sheet2" sheetId="4" state="hidden" r:id="rId4"/>
    <sheet name="Sheet3" sheetId="5" state="hidden" r:id="rId5"/>
    <sheet name="INF_Rezultati_011311 (2)" sheetId="2" state="hidden" r:id="rId6"/>
  </sheets>
  <externalReferences>
    <externalReference r:id="rId7"/>
  </externalReferences>
  <calcPr calcId="152511"/>
</workbook>
</file>

<file path=xl/calcChain.xml><?xml version="1.0" encoding="utf-8"?>
<calcChain xmlns="http://schemas.openxmlformats.org/spreadsheetml/2006/main">
  <c r="F32" i="3" l="1"/>
  <c r="G32" i="3"/>
  <c r="H32" i="3"/>
  <c r="I32" i="3"/>
  <c r="I46" i="3" s="1"/>
  <c r="J32" i="3"/>
  <c r="E32" i="3"/>
  <c r="E46" i="3" s="1"/>
  <c r="K46" i="3"/>
  <c r="J27" i="3"/>
  <c r="J46" i="3" s="1"/>
  <c r="F46" i="3"/>
  <c r="G46" i="3"/>
  <c r="H46" i="3"/>
  <c r="I26" i="3"/>
  <c r="J26" i="3" s="1"/>
  <c r="I25" i="3"/>
  <c r="J25" i="3" s="1"/>
  <c r="I24" i="3"/>
  <c r="J24" i="3" s="1"/>
  <c r="I23" i="3"/>
  <c r="J23" i="3" s="1"/>
  <c r="I22" i="3"/>
  <c r="J22" i="3" s="1"/>
  <c r="I21" i="3"/>
  <c r="J21" i="3" s="1"/>
  <c r="I20" i="3"/>
  <c r="J20" i="3" s="1"/>
  <c r="I19" i="3"/>
  <c r="J19" i="3" s="1"/>
  <c r="I18" i="3"/>
  <c r="J18" i="3" s="1"/>
  <c r="I17" i="3"/>
  <c r="J17" i="3" s="1"/>
  <c r="K32" i="3" l="1"/>
  <c r="I31" i="3"/>
  <c r="J31" i="3" s="1"/>
  <c r="I30" i="3"/>
  <c r="J30" i="3" s="1"/>
  <c r="I29" i="3"/>
  <c r="J29" i="3" s="1"/>
  <c r="I28" i="3"/>
  <c r="J28" i="3" s="1"/>
  <c r="K44" i="3"/>
  <c r="I43" i="3" l="1"/>
  <c r="I42" i="3"/>
  <c r="J42" i="3" s="1"/>
  <c r="I41" i="3"/>
  <c r="J41" i="3" s="1"/>
  <c r="I40" i="3"/>
  <c r="J40" i="3" s="1"/>
  <c r="I39" i="3"/>
  <c r="I38" i="3"/>
  <c r="J38" i="3" s="1"/>
  <c r="I37" i="3"/>
  <c r="J37" i="3" s="1"/>
  <c r="I36" i="3"/>
  <c r="J36" i="3" s="1"/>
  <c r="I35" i="3"/>
  <c r="I34" i="3"/>
  <c r="J34" i="3" s="1"/>
  <c r="I33" i="3"/>
  <c r="J33" i="3" s="1"/>
  <c r="J35" i="3"/>
  <c r="J39" i="3"/>
  <c r="J43" i="3"/>
  <c r="E44" i="3"/>
  <c r="F44" i="3"/>
  <c r="G44" i="3"/>
  <c r="H44" i="3"/>
  <c r="J44" i="3" l="1"/>
  <c r="I44" i="3"/>
  <c r="D46" i="3" l="1"/>
  <c r="K27" i="3" l="1"/>
  <c r="K16" i="3"/>
  <c r="I27" i="3"/>
  <c r="G27" i="3"/>
  <c r="H27" i="3"/>
  <c r="F27" i="3"/>
  <c r="E27" i="3"/>
  <c r="G16" i="3"/>
  <c r="F16" i="3"/>
  <c r="E16" i="3"/>
  <c r="I12" i="3" l="1"/>
  <c r="J12" i="3" s="1"/>
  <c r="I14" i="3"/>
  <c r="J14" i="3" s="1"/>
  <c r="I9" i="3"/>
  <c r="J9" i="3" s="1"/>
  <c r="I13" i="3"/>
  <c r="J13" i="3" s="1"/>
  <c r="I10" i="3"/>
  <c r="J10" i="3" s="1"/>
  <c r="I11" i="3"/>
  <c r="J11" i="3" s="1"/>
  <c r="I6" i="3"/>
  <c r="J6" i="3" s="1"/>
  <c r="I3" i="3"/>
  <c r="I7" i="3"/>
  <c r="J7" i="3" s="1"/>
  <c r="I4" i="3"/>
  <c r="J4" i="3" s="1"/>
  <c r="I5" i="3"/>
  <c r="J5" i="3" s="1"/>
  <c r="I8" i="3"/>
  <c r="J8" i="3" s="1"/>
  <c r="I15" i="3"/>
  <c r="J15" i="3" s="1"/>
  <c r="H16" i="3" l="1"/>
  <c r="J3" i="3"/>
  <c r="EL28" i="2"/>
  <c r="EW22" i="2"/>
  <c r="EV22" i="2"/>
  <c r="ET22" i="2"/>
  <c r="DJ22" i="2"/>
  <c r="BZ22" i="2"/>
  <c r="AQ22" i="2"/>
  <c r="AQ21" i="1"/>
  <c r="BZ21" i="1"/>
  <c r="DJ21" i="1"/>
  <c r="ET21" i="1"/>
  <c r="EV21" i="1"/>
  <c r="EL27" i="1"/>
  <c r="EW21" i="1"/>
  <c r="I16" i="3" l="1"/>
  <c r="J16" i="3"/>
</calcChain>
</file>

<file path=xl/sharedStrings.xml><?xml version="1.0" encoding="utf-8"?>
<sst xmlns="http://schemas.openxmlformats.org/spreadsheetml/2006/main" count="681" uniqueCount="172">
  <si>
    <t>Iestāde</t>
  </si>
  <si>
    <t>Aizkraukles novada vidusskola</t>
  </si>
  <si>
    <t>Pārbaudījums</t>
  </si>
  <si>
    <t>INF</t>
  </si>
  <si>
    <t>Eksāmens informātikā vidusskolai (Eksāmens)</t>
  </si>
  <si>
    <t>Izglītojamais</t>
  </si>
  <si>
    <t>Daļa: 1.daļa</t>
  </si>
  <si>
    <t>Daļa: 2.daļa</t>
  </si>
  <si>
    <t>03_1</t>
  </si>
  <si>
    <t>03_2</t>
  </si>
  <si>
    <t>03_3</t>
  </si>
  <si>
    <t>03_4</t>
  </si>
  <si>
    <t>23_1</t>
  </si>
  <si>
    <t>23_2</t>
  </si>
  <si>
    <t>23_3</t>
  </si>
  <si>
    <t>23_4</t>
  </si>
  <si>
    <t>23_5</t>
  </si>
  <si>
    <t>Daļa: 3.daļa</t>
  </si>
  <si>
    <t>29_1</t>
  </si>
  <si>
    <t>29_2</t>
  </si>
  <si>
    <t>Daļa: 4.daļa</t>
  </si>
  <si>
    <t>01_1</t>
  </si>
  <si>
    <t>01_2</t>
  </si>
  <si>
    <t>01_3</t>
  </si>
  <si>
    <t>26_1</t>
  </si>
  <si>
    <t>26_2</t>
  </si>
  <si>
    <t>26_3</t>
  </si>
  <si>
    <t>26_4</t>
  </si>
  <si>
    <t>26_5</t>
  </si>
  <si>
    <t>Kods</t>
  </si>
  <si>
    <t>Vārds</t>
  </si>
  <si>
    <t>Uzvārds</t>
  </si>
  <si>
    <t>Dz.datums</t>
  </si>
  <si>
    <t>Piedalās</t>
  </si>
  <si>
    <t>v1: 0 - 1 punkti</t>
  </si>
  <si>
    <t>Kopā</t>
  </si>
  <si>
    <t>%</t>
  </si>
  <si>
    <t>Variants</t>
  </si>
  <si>
    <t>v1: 0 - 1 punkti_x000D_
v2: 0 - 1 punkti</t>
  </si>
  <si>
    <t>v1: 0 - 2 punkti_x000D_
v2: 0 - 2 punkti</t>
  </si>
  <si>
    <t>Punkti</t>
  </si>
  <si>
    <t>Vērtējums</t>
  </si>
  <si>
    <t>ROBERTS</t>
  </si>
  <si>
    <t>ANDŽĀNS</t>
  </si>
  <si>
    <t>Jā</t>
  </si>
  <si>
    <t>ADRIĀNA ROBERTA</t>
  </si>
  <si>
    <t>ČIPĀNE</t>
  </si>
  <si>
    <t>IEVA</t>
  </si>
  <si>
    <t>ELKSNE</t>
  </si>
  <si>
    <t>DANIILS</t>
  </si>
  <si>
    <t>GOGOĻS</t>
  </si>
  <si>
    <t>AIVIS</t>
  </si>
  <si>
    <t>KUZMENKOVS</t>
  </si>
  <si>
    <t>ALENS EMĪLS</t>
  </si>
  <si>
    <t>OKNOVS</t>
  </si>
  <si>
    <t>ANASTASIJA</t>
  </si>
  <si>
    <t>PROHODA</t>
  </si>
  <si>
    <t>IGORS</t>
  </si>
  <si>
    <t>RIEKSTIŅŠ</t>
  </si>
  <si>
    <t>VALTS</t>
  </si>
  <si>
    <t>SILIŅŠ</t>
  </si>
  <si>
    <t>REINHOLDS</t>
  </si>
  <si>
    <t>SPRUKULIS</t>
  </si>
  <si>
    <t>ELZA</t>
  </si>
  <si>
    <t>STRAZDIŅA</t>
  </si>
  <si>
    <t>AGITA</t>
  </si>
  <si>
    <t>ŠTEINBERGA</t>
  </si>
  <si>
    <t>EVELĪNA</t>
  </si>
  <si>
    <t>SIGNE</t>
  </si>
  <si>
    <t>BEIKULE</t>
  </si>
  <si>
    <t>MOLOTOKA</t>
  </si>
  <si>
    <t>Tests (36)</t>
  </si>
  <si>
    <t>Kopā (132)</t>
  </si>
  <si>
    <t>ULDIS</t>
  </si>
  <si>
    <t>BRIEDIS</t>
  </si>
  <si>
    <t>EINIKA</t>
  </si>
  <si>
    <t>KRISTAPS</t>
  </si>
  <si>
    <t>GRINPUKALS</t>
  </si>
  <si>
    <t>SIMONA</t>
  </si>
  <si>
    <t>HMEĻA</t>
  </si>
  <si>
    <t>KRISTIĀNA</t>
  </si>
  <si>
    <t>KERĒVICA</t>
  </si>
  <si>
    <t>SABĪNE</t>
  </si>
  <si>
    <t>KUPRIJANOVA</t>
  </si>
  <si>
    <t>IVETA SARMĪTE</t>
  </si>
  <si>
    <t>MIŠČENKO</t>
  </si>
  <si>
    <t>VIOLETA</t>
  </si>
  <si>
    <t>OZOLIŅA</t>
  </si>
  <si>
    <t>ARTŪRS</t>
  </si>
  <si>
    <t>OZOLS</t>
  </si>
  <si>
    <t>AMANDA</t>
  </si>
  <si>
    <t>RATIŅIKA</t>
  </si>
  <si>
    <t>Aizkraukles vakara (maiņu) vidusskola</t>
  </si>
  <si>
    <t>Bērziņš</t>
  </si>
  <si>
    <t>Armands</t>
  </si>
  <si>
    <t>Blumberga</t>
  </si>
  <si>
    <t>Beāte Justīne</t>
  </si>
  <si>
    <t>Buko</t>
  </si>
  <si>
    <t>Keits</t>
  </si>
  <si>
    <t>AU Skrīveru vidusskola</t>
  </si>
  <si>
    <t>1.</t>
  </si>
  <si>
    <t>VALTS CENSONIS</t>
  </si>
  <si>
    <t>1.daļa</t>
  </si>
  <si>
    <t>21 p. (58.33%)</t>
  </si>
  <si>
    <t>2.daļa, 2.v.</t>
  </si>
  <si>
    <t>32 p. (100%)</t>
  </si>
  <si>
    <t>3.daļa, 1.v.</t>
  </si>
  <si>
    <t>29 p. (90.63%)</t>
  </si>
  <si>
    <t>4.daļa, 2.v.</t>
  </si>
  <si>
    <t>30 p. (93.75%)</t>
  </si>
  <si>
    <t>DARBĀ KOPĀ</t>
  </si>
  <si>
    <t>112 p. (84.85%),</t>
  </si>
  <si>
    <t>2.</t>
  </si>
  <si>
    <t>PĒTERIS JUŠKO</t>
  </si>
  <si>
    <t>27 p. (75%)</t>
  </si>
  <si>
    <t>18 p. (56.25%)</t>
  </si>
  <si>
    <t>16 p. (50%)</t>
  </si>
  <si>
    <t>26 p. (81.25%)</t>
  </si>
  <si>
    <t>87 p. (65.91%),</t>
  </si>
  <si>
    <t>3.</t>
  </si>
  <si>
    <t>MĀRCIS MĀRTIŅŠ KĀRKLIŅŠ</t>
  </si>
  <si>
    <t>24 p. (66.67%)</t>
  </si>
  <si>
    <t>22 p. (68.75%)</t>
  </si>
  <si>
    <t>20 p. (62.5%)</t>
  </si>
  <si>
    <t>24 p. (75%)</t>
  </si>
  <si>
    <t>90 p. (68.18%),</t>
  </si>
  <si>
    <t>4.</t>
  </si>
  <si>
    <t>JORENS SILJĀNIS</t>
  </si>
  <si>
    <t>26 p. (72.22%)</t>
  </si>
  <si>
    <t>25 p. (78.13%)</t>
  </si>
  <si>
    <t>110 p. (83.33%),</t>
  </si>
  <si>
    <t>5.</t>
  </si>
  <si>
    <t>VLADISLAVS SPRENGEĻS</t>
  </si>
  <si>
    <t>14 p. (43.75%)</t>
  </si>
  <si>
    <t>23 p. (71.88%)</t>
  </si>
  <si>
    <t>85 p. (64.39%),</t>
  </si>
  <si>
    <t>6.</t>
  </si>
  <si>
    <t>ROBERTS VĒVERS</t>
  </si>
  <si>
    <t>25 p. (69.44%)</t>
  </si>
  <si>
    <t>17 p. (53.13%)</t>
  </si>
  <si>
    <t>27 p. (84.38%)</t>
  </si>
  <si>
    <t>99 p. (75%),</t>
  </si>
  <si>
    <t>Skolēna Nr.</t>
  </si>
  <si>
    <t>Kopā:</t>
  </si>
  <si>
    <t>Apguve ANV</t>
  </si>
  <si>
    <t>ApguveAVMV</t>
  </si>
  <si>
    <t>Apguve AUSV</t>
  </si>
  <si>
    <t>Tomass Baļčūns</t>
  </si>
  <si>
    <t>Artis Davidenis</t>
  </si>
  <si>
    <t>Kristiāns Dimitrijevs</t>
  </si>
  <si>
    <t>Ieva Madara Glavecka</t>
  </si>
  <si>
    <t xml:space="preserve">Armands Aivis Gorbačovs </t>
  </si>
  <si>
    <t>Edīte Grigalovičina</t>
  </si>
  <si>
    <t>Agnija Lazdiņa</t>
  </si>
  <si>
    <t>Samanta Mikalkeviča</t>
  </si>
  <si>
    <t>Kristaps Možeiks</t>
  </si>
  <si>
    <t>Kaspars ozoliņš</t>
  </si>
  <si>
    <t>Santa Regute</t>
  </si>
  <si>
    <t>JJ neretas vidusskola</t>
  </si>
  <si>
    <t>Apguve JJNVS</t>
  </si>
  <si>
    <t>Datu bāzes (32)</t>
  </si>
  <si>
    <t>Izklājlapas (32)</t>
  </si>
  <si>
    <t>Skolotāja secinājumi</t>
  </si>
  <si>
    <t>Excel daļā viena un tā pati prasme dažādos variantos tiek pārbaudīta atšķirīgu numuru uzdevumos, tāpēc ir apgrūtināta precīza prasmju analīze. Izklājlapu daļā vājas prasmes ir tēmās: komplicētas formulas, loģiskās funkcijas, drukas iestatījumi, saglabāšana īpašos formātos. Tekstapstrādes vājās prasmes- pasta sapludināšana, priekšmetu rādītājs.  DB vājās prasmes- saites veidošana un jaunas datu bāzes izveide. Kopumā rezultāti atbilst skolēnu ikdienas ieguldījumam. Kā parasti, eksāmenā skolēniem ir laika trūkums, kas liecina par datorlietotāja ikdienas treniņa nepietiekamību,  kas arī ir saprotams, jo 1-2 informātikas stundās nedēļā nevar nodrošināt pietiekamu pieredzi.</t>
  </si>
  <si>
    <t>Tekstapstrāde, prezentācija (32)</t>
  </si>
  <si>
    <t>Apguve</t>
  </si>
  <si>
    <t>Eksāmena vērtējums</t>
  </si>
  <si>
    <t>2019. gada eksāmena rezultāti sadarbības novadu skolās</t>
  </si>
  <si>
    <t>Prezentāciju lietotnē problēmas sagādāja informācijas strukturēšana, slaidu pārejai iestatīt norādīto laiku, slaidu šablona skata izmantošana. Tekstapstrādē - atzīmēt ievadni. DB vājās prasmes vaicājumu kritēriji, relāciju veidošana un jaunas datu bāzes izveide. Izklājlapās - saglabāšana īpašos formātos, formulu lietošana, absolūtās un reletīvās adreses lietošana. Skolēnu sniegums eksāmenā būtiski neatšķiras no ikdienas sasniegumiem. Nepietika laika it sevišķi 2. un 3. daļai. Viena stunda nedēļā (uz papīra) nav pietiekams laiks lai nostiprinātu prasmes tādu programmu apgūšanai, ar kurām skolēni ikdienā nestrādā.</t>
  </si>
  <si>
    <t>Pievienojos ANV vērojumiem - visas problēmas atbilst  un + vēl :
2.daļa: daudzlīmeņu saraksti;
3.daļa: absolūtā adrese formulā (lietot, noņemt); formulā dati no citas darblapas; datu atlase diagrammai, diagr.formatēšana;
4.daļa: vaicājumi ar saliktiem atlases kritērijiem(no, līdz)
Pie problēmām vēl pievienoju  agrāk nemanītu tendenci - nenākt uz konsultācijām, t.i.- nepietiekama gatavošanās eksāmenam. Šādi sagatavotu uzdevumu  pildīšana ir jāpatrenējas - vispirms jau pareizi izlasīt. Skolēniem trūkst treniņa.</t>
  </si>
  <si>
    <t>Problemātika uzdevumu izpildē: 
2.daļā: daudzlīmeņu saraksta izveide; animācijas efektu piešķiršana atbilstoši uzdevuma nosacījumiem; satura rādītāja un priekšmetu rādītāja izveide.
3.daļā: formulu ievade; loģiskās funkcijas; adresācija.
4. daļā: tabulu projektēšana; relācijas; kritēriju pievienošana vaicājumos; jaunas datubāzes izdeide.
Iemesli: mācību stundu kavējumi; netika izmantotas piedāvātās individuālās konsultācijas mācību priekšmetā.</t>
  </si>
  <si>
    <t>Kopumā ir kritums visās daļās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</si>
</sst>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4" x14ac:knownFonts="1">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14"/>
      <color theme="1"/>
      <name val="Calibri"/>
      <family val="2"/>
      <charset val="186"/>
      <scheme val="minor"/>
    </font>
    <font>
      <b/>
      <sz val="16"/>
      <color theme="1"/>
      <name val="Calibri"/>
      <family val="2"/>
      <charset val="186"/>
      <scheme val="minor"/>
    </font>
    <font>
      <b/>
      <sz val="12"/>
      <color theme="1"/>
      <name val="Calibri"/>
      <family val="2"/>
      <charset val="186"/>
      <scheme val="minor"/>
    </font>
    <font>
      <b/>
      <sz val="18"/>
      <color theme="3"/>
      <name val="Calibri Light"/>
      <family val="2"/>
      <charset val="186"/>
      <scheme val="major"/>
    </font>
    <font>
      <sz val="12"/>
      <color rgb="FF000000"/>
      <name val="Calibri"/>
      <family val="2"/>
      <charset val="186"/>
      <scheme val="minor"/>
    </font>
    <font>
      <b/>
      <sz val="11"/>
      <color theme="7" tint="0.39997558519241921"/>
      <name val="Calibri"/>
      <family val="2"/>
      <charset val="186"/>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67">
    <xf numFmtId="0" fontId="0" fillId="0" borderId="0" xfId="0"/>
    <xf numFmtId="0" fontId="0" fillId="0" borderId="0" xfId="0" applyAlignment="1">
      <alignment wrapText="1"/>
    </xf>
    <xf numFmtId="0" fontId="18" fillId="0" borderId="0" xfId="0" applyFont="1"/>
    <xf numFmtId="0" fontId="0" fillId="0" borderId="0" xfId="0" applyNumberFormat="1"/>
    <xf numFmtId="16" fontId="0" fillId="0" borderId="0" xfId="0" applyNumberFormat="1"/>
    <xf numFmtId="0" fontId="0" fillId="0" borderId="0" xfId="0" applyAlignment="1">
      <alignment textRotation="90"/>
    </xf>
    <xf numFmtId="0" fontId="0" fillId="0" borderId="0" xfId="0" applyAlignment="1">
      <alignment textRotation="90" wrapText="1"/>
    </xf>
    <xf numFmtId="43" fontId="0" fillId="0" borderId="0" xfId="1" applyFont="1"/>
    <xf numFmtId="43" fontId="19" fillId="0" borderId="0" xfId="1" applyFont="1"/>
    <xf numFmtId="164" fontId="0" fillId="0" borderId="0" xfId="1" applyNumberFormat="1" applyFont="1"/>
    <xf numFmtId="164" fontId="0" fillId="0" borderId="0" xfId="1" applyNumberFormat="1" applyFont="1" applyAlignment="1">
      <alignment textRotation="90"/>
    </xf>
    <xf numFmtId="0" fontId="20" fillId="0" borderId="0" xfId="0" applyFont="1"/>
    <xf numFmtId="0" fontId="0" fillId="33" borderId="0" xfId="0" applyFill="1"/>
    <xf numFmtId="0" fontId="16" fillId="33" borderId="0" xfId="0" applyFont="1" applyFill="1" applyAlignment="1">
      <alignment horizontal="center" vertical="center"/>
    </xf>
    <xf numFmtId="0" fontId="16" fillId="33" borderId="0" xfId="0" applyFont="1" applyFill="1" applyAlignment="1">
      <alignment textRotation="90"/>
    </xf>
    <xf numFmtId="0" fontId="20" fillId="33" borderId="0" xfId="0" applyFont="1" applyFill="1" applyAlignment="1">
      <alignment textRotation="90"/>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18" fillId="0" borderId="0" xfId="0" applyFont="1" applyAlignment="1">
      <alignment horizontal="right"/>
    </xf>
    <xf numFmtId="0" fontId="0" fillId="0" borderId="16" xfId="0" applyBorder="1"/>
    <xf numFmtId="10" fontId="0" fillId="33" borderId="16" xfId="43" applyNumberFormat="1" applyFont="1" applyFill="1" applyBorder="1"/>
    <xf numFmtId="0" fontId="20" fillId="0" borderId="16" xfId="0" applyFont="1" applyBorder="1"/>
    <xf numFmtId="0" fontId="0" fillId="33" borderId="16" xfId="0" applyFill="1" applyBorder="1"/>
    <xf numFmtId="9" fontId="0" fillId="33" borderId="16" xfId="43" applyFont="1" applyFill="1" applyBorder="1"/>
    <xf numFmtId="43" fontId="20" fillId="33" borderId="16" xfId="1" applyFont="1" applyFill="1" applyBorder="1"/>
    <xf numFmtId="10" fontId="0" fillId="33" borderId="16" xfId="0" applyNumberFormat="1" applyFill="1" applyBorder="1"/>
    <xf numFmtId="0" fontId="18" fillId="0" borderId="16" xfId="0" applyFont="1" applyBorder="1"/>
    <xf numFmtId="9" fontId="18" fillId="0" borderId="16" xfId="0" applyNumberFormat="1" applyFont="1" applyBorder="1"/>
    <xf numFmtId="0" fontId="19" fillId="0" borderId="0" xfId="0" applyFont="1"/>
    <xf numFmtId="0" fontId="22" fillId="0" borderId="16" xfId="0" applyFont="1" applyBorder="1" applyAlignment="1">
      <alignment vertical="center" wrapText="1"/>
    </xf>
    <xf numFmtId="0" fontId="22" fillId="0" borderId="16" xfId="0" applyFont="1" applyFill="1" applyBorder="1" applyAlignment="1">
      <alignment vertical="center" wrapText="1"/>
    </xf>
    <xf numFmtId="0" fontId="0" fillId="0" borderId="16" xfId="0" applyBorder="1"/>
    <xf numFmtId="0" fontId="0" fillId="34" borderId="16" xfId="0" applyFill="1" applyBorder="1"/>
    <xf numFmtId="0" fontId="23" fillId="35" borderId="16" xfId="0" applyFont="1" applyFill="1" applyBorder="1"/>
    <xf numFmtId="9" fontId="20" fillId="33" borderId="16" xfId="43" applyFont="1" applyFill="1" applyBorder="1"/>
    <xf numFmtId="9" fontId="16" fillId="33" borderId="0" xfId="0" applyNumberFormat="1" applyFont="1" applyFill="1"/>
    <xf numFmtId="0" fontId="19" fillId="0" borderId="0" xfId="0" applyFont="1" applyAlignment="1">
      <alignment horizontal="center"/>
    </xf>
    <xf numFmtId="0" fontId="0" fillId="0" borderId="16" xfId="0" applyBorder="1" applyAlignment="1">
      <alignment horizontal="center" vertical="center" textRotation="90"/>
    </xf>
    <xf numFmtId="0" fontId="0" fillId="0" borderId="16" xfId="0" applyBorder="1" applyAlignment="1">
      <alignment horizontal="center" vertical="center" textRotation="90" wrapText="1"/>
    </xf>
    <xf numFmtId="0" fontId="0" fillId="33" borderId="20" xfId="0" applyFill="1" applyBorder="1" applyAlignment="1">
      <alignment horizontal="center" vertical="center" wrapText="1"/>
    </xf>
    <xf numFmtId="0" fontId="0" fillId="33" borderId="0" xfId="0" applyFill="1" applyBorder="1" applyAlignment="1">
      <alignment horizontal="center" vertical="center" wrapText="1"/>
    </xf>
    <xf numFmtId="0" fontId="0" fillId="0" borderId="17" xfId="0" applyBorder="1" applyAlignment="1">
      <alignment horizontal="center" textRotation="90" wrapText="1"/>
    </xf>
    <xf numFmtId="0" fontId="0" fillId="0" borderId="18" xfId="0" applyBorder="1" applyAlignment="1">
      <alignment horizontal="center" textRotation="90" wrapText="1"/>
    </xf>
    <xf numFmtId="0" fontId="0" fillId="0" borderId="19" xfId="0" applyBorder="1" applyAlignment="1">
      <alignment horizontal="center" textRotation="90" wrapText="1"/>
    </xf>
    <xf numFmtId="0" fontId="0" fillId="0" borderId="17" xfId="0" applyBorder="1" applyAlignment="1">
      <alignment horizontal="center" vertical="center" textRotation="90"/>
    </xf>
    <xf numFmtId="0" fontId="0" fillId="0" borderId="18" xfId="0" applyBorder="1" applyAlignment="1">
      <alignment horizontal="center" vertical="center" textRotation="90"/>
    </xf>
    <xf numFmtId="0" fontId="16" fillId="33" borderId="21" xfId="0" applyFont="1" applyFill="1" applyBorder="1" applyAlignment="1">
      <alignment horizontal="center" textRotation="90"/>
    </xf>
    <xf numFmtId="0" fontId="0" fillId="33" borderId="0" xfId="0" applyFill="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33" borderId="20" xfId="0" applyFill="1" applyBorder="1" applyAlignment="1">
      <alignment horizontal="center" wrapText="1"/>
    </xf>
    <xf numFmtId="0" fontId="0" fillId="33" borderId="0" xfId="0" applyFill="1" applyAlignment="1">
      <alignment horizontal="center" vertical="center"/>
    </xf>
    <xf numFmtId="0" fontId="0" fillId="33" borderId="20" xfId="0" applyFill="1" applyBorder="1" applyAlignment="1">
      <alignment horizontal="center" vertical="center"/>
    </xf>
    <xf numFmtId="0" fontId="0" fillId="35" borderId="0" xfId="0" applyFill="1" applyAlignment="1">
      <alignment horizontal="center"/>
    </xf>
    <xf numFmtId="0" fontId="0" fillId="33" borderId="0" xfId="0" applyFill="1" applyAlignment="1">
      <alignment horizontal="center" wrapText="1"/>
    </xf>
    <xf numFmtId="0" fontId="0" fillId="0" borderId="0" xfId="0" applyAlignment="1">
      <alignment horizontal="center"/>
    </xf>
    <xf numFmtId="0" fontId="0" fillId="0" borderId="20" xfId="0" applyFill="1" applyBorder="1" applyAlignment="1">
      <alignment horizontal="center" vertical="center" wrapText="1"/>
    </xf>
    <xf numFmtId="0" fontId="0" fillId="0" borderId="0" xfId="0" applyFill="1" applyAlignment="1">
      <alignment horizontal="center"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35" borderId="20" xfId="0" applyFill="1" applyBorder="1" applyAlignment="1">
      <alignment vertical="center" wrapText="1"/>
    </xf>
    <xf numFmtId="0" fontId="0" fillId="35" borderId="0" xfId="0" applyFill="1" applyBorder="1" applyAlignment="1">
      <alignment vertical="center" wrapText="1"/>
    </xf>
    <xf numFmtId="43" fontId="18" fillId="0" borderId="16" xfId="1" applyFont="1" applyBorder="1"/>
    <xf numFmtId="43" fontId="16" fillId="33" borderId="0" xfId="1" applyFont="1" applyFill="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Title" xfId="2" builtinId="15" customBuiltin="1"/>
    <cellStyle name="Title 2" xfId="44"/>
    <cellStyle name="Total" xfId="18" builtinId="25" customBuiltin="1"/>
    <cellStyle name="Warning Text" xfId="15" builtinId="11" customBuiltin="1"/>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Skolu rezultāti daļās</a:t>
            </a:r>
          </a:p>
        </c:rich>
      </c:tx>
      <c:layout>
        <c:manualLayout>
          <c:xMode val="edge"/>
          <c:yMode val="edge"/>
          <c:x val="0.44390851074921317"/>
          <c:y val="1.4584025133519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koprezultāti!$A$16</c:f>
              <c:strCache>
                <c:ptCount val="1"/>
                <c:pt idx="0">
                  <c:v>Apguve ANV</c:v>
                </c:pt>
              </c:strCache>
            </c:strRef>
          </c:tx>
          <c:spPr>
            <a:solidFill>
              <a:schemeClr val="accent1"/>
            </a:solidFill>
            <a:ln>
              <a:noFill/>
            </a:ln>
            <a:effectLst/>
          </c:spPr>
          <c:invertIfNegative val="0"/>
          <c:cat>
            <c:strRef>
              <c:f>koprezultāti!$E$2:$I$2</c:f>
              <c:strCache>
                <c:ptCount val="5"/>
                <c:pt idx="0">
                  <c:v>Tests (36)</c:v>
                </c:pt>
                <c:pt idx="1">
                  <c:v>Tekstapstrāde, prezentācija (32)</c:v>
                </c:pt>
                <c:pt idx="2">
                  <c:v>Izklājlapas (32)</c:v>
                </c:pt>
                <c:pt idx="3">
                  <c:v>Datu bāzes (32)</c:v>
                </c:pt>
                <c:pt idx="4">
                  <c:v>Kopā (132)</c:v>
                </c:pt>
              </c:strCache>
            </c:strRef>
          </c:cat>
          <c:val>
            <c:numRef>
              <c:f>koprezultāti!$E$16:$I$16</c:f>
              <c:numCache>
                <c:formatCode>0%</c:formatCode>
                <c:ptCount val="5"/>
                <c:pt idx="0">
                  <c:v>0.64316239316239321</c:v>
                </c:pt>
                <c:pt idx="1">
                  <c:v>0.57932692307692313</c:v>
                </c:pt>
                <c:pt idx="2">
                  <c:v>0.47836538461538464</c:v>
                </c:pt>
                <c:pt idx="3">
                  <c:v>0.64903846153846156</c:v>
                </c:pt>
                <c:pt idx="4">
                  <c:v>0.58916083916083917</c:v>
                </c:pt>
              </c:numCache>
            </c:numRef>
          </c:val>
        </c:ser>
        <c:ser>
          <c:idx val="1"/>
          <c:order val="1"/>
          <c:tx>
            <c:strRef>
              <c:f>koprezultāti!$A$27</c:f>
              <c:strCache>
                <c:ptCount val="1"/>
                <c:pt idx="0">
                  <c:v>ApguveAVMV</c:v>
                </c:pt>
              </c:strCache>
            </c:strRef>
          </c:tx>
          <c:spPr>
            <a:solidFill>
              <a:schemeClr val="accent2"/>
            </a:solidFill>
            <a:ln>
              <a:noFill/>
            </a:ln>
            <a:effectLst/>
          </c:spPr>
          <c:invertIfNegative val="0"/>
          <c:cat>
            <c:strRef>
              <c:f>koprezultāti!$E$2:$I$2</c:f>
              <c:strCache>
                <c:ptCount val="5"/>
                <c:pt idx="0">
                  <c:v>Tests (36)</c:v>
                </c:pt>
                <c:pt idx="1">
                  <c:v>Tekstapstrāde, prezentācija (32)</c:v>
                </c:pt>
                <c:pt idx="2">
                  <c:v>Izklājlapas (32)</c:v>
                </c:pt>
                <c:pt idx="3">
                  <c:v>Datu bāzes (32)</c:v>
                </c:pt>
                <c:pt idx="4">
                  <c:v>Kopā (132)</c:v>
                </c:pt>
              </c:strCache>
            </c:strRef>
          </c:cat>
          <c:val>
            <c:numRef>
              <c:f>koprezultāti!$E$27:$I$27</c:f>
              <c:numCache>
                <c:formatCode>0%</c:formatCode>
                <c:ptCount val="5"/>
                <c:pt idx="0">
                  <c:v>0.57222222222222219</c:v>
                </c:pt>
                <c:pt idx="1">
                  <c:v>0.44374999999999998</c:v>
                </c:pt>
                <c:pt idx="2">
                  <c:v>0.35625000000000001</c:v>
                </c:pt>
                <c:pt idx="3">
                  <c:v>0.58125000000000004</c:v>
                </c:pt>
                <c:pt idx="4">
                  <c:v>0.49090909090909091</c:v>
                </c:pt>
              </c:numCache>
            </c:numRef>
          </c:val>
        </c:ser>
        <c:ser>
          <c:idx val="2"/>
          <c:order val="2"/>
          <c:tx>
            <c:strRef>
              <c:f>koprezultāti!$A$32</c:f>
              <c:strCache>
                <c:ptCount val="1"/>
                <c:pt idx="0">
                  <c:v>Apguve AUSV</c:v>
                </c:pt>
              </c:strCache>
            </c:strRef>
          </c:tx>
          <c:spPr>
            <a:solidFill>
              <a:schemeClr val="accent3"/>
            </a:solidFill>
            <a:ln>
              <a:noFill/>
            </a:ln>
            <a:effectLst/>
          </c:spPr>
          <c:invertIfNegative val="0"/>
          <c:cat>
            <c:strRef>
              <c:f>koprezultāti!$E$2:$I$2</c:f>
              <c:strCache>
                <c:ptCount val="5"/>
                <c:pt idx="0">
                  <c:v>Tests (36)</c:v>
                </c:pt>
                <c:pt idx="1">
                  <c:v>Tekstapstrāde, prezentācija (32)</c:v>
                </c:pt>
                <c:pt idx="2">
                  <c:v>Izklājlapas (32)</c:v>
                </c:pt>
                <c:pt idx="3">
                  <c:v>Datu bāzes (32)</c:v>
                </c:pt>
                <c:pt idx="4">
                  <c:v>Kopā (132)</c:v>
                </c:pt>
              </c:strCache>
            </c:strRef>
          </c:cat>
          <c:val>
            <c:numRef>
              <c:f>koprezultāti!$E$32:$I$32</c:f>
              <c:numCache>
                <c:formatCode>0%</c:formatCode>
                <c:ptCount val="5"/>
                <c:pt idx="0">
                  <c:v>0.61111111111111116</c:v>
                </c:pt>
                <c:pt idx="1">
                  <c:v>0.76041666666666663</c:v>
                </c:pt>
                <c:pt idx="2">
                  <c:v>0.5625</c:v>
                </c:pt>
                <c:pt idx="3">
                  <c:v>0.64583333333333337</c:v>
                </c:pt>
                <c:pt idx="4">
                  <c:v>0.65151515151515149</c:v>
                </c:pt>
              </c:numCache>
            </c:numRef>
          </c:val>
        </c:ser>
        <c:ser>
          <c:idx val="4"/>
          <c:order val="3"/>
          <c:tx>
            <c:strRef>
              <c:f>koprezultāti!$A$44</c:f>
              <c:strCache>
                <c:ptCount val="1"/>
                <c:pt idx="0">
                  <c:v>Apguve JJNVS</c:v>
                </c:pt>
              </c:strCache>
            </c:strRef>
          </c:tx>
          <c:spPr>
            <a:solidFill>
              <a:schemeClr val="accent5"/>
            </a:solidFill>
            <a:ln>
              <a:noFill/>
            </a:ln>
            <a:effectLst/>
          </c:spPr>
          <c:invertIfNegative val="0"/>
          <c:cat>
            <c:strRef>
              <c:f>koprezultāti!$E$2:$I$2</c:f>
              <c:strCache>
                <c:ptCount val="5"/>
                <c:pt idx="0">
                  <c:v>Tests (36)</c:v>
                </c:pt>
                <c:pt idx="1">
                  <c:v>Tekstapstrāde, prezentācija (32)</c:v>
                </c:pt>
                <c:pt idx="2">
                  <c:v>Izklājlapas (32)</c:v>
                </c:pt>
                <c:pt idx="3">
                  <c:v>Datu bāzes (32)</c:v>
                </c:pt>
                <c:pt idx="4">
                  <c:v>Kopā (132)</c:v>
                </c:pt>
              </c:strCache>
            </c:strRef>
          </c:cat>
          <c:val>
            <c:numRef>
              <c:f>koprezultāti!$E$44:$I$44</c:f>
              <c:numCache>
                <c:formatCode>0%</c:formatCode>
                <c:ptCount val="5"/>
                <c:pt idx="0">
                  <c:v>0.59090909090909094</c:v>
                </c:pt>
                <c:pt idx="1">
                  <c:v>0.66193181818181823</c:v>
                </c:pt>
                <c:pt idx="2">
                  <c:v>0.57954545454545459</c:v>
                </c:pt>
                <c:pt idx="3">
                  <c:v>0.72159090909090906</c:v>
                </c:pt>
                <c:pt idx="4">
                  <c:v>0.63705234159779611</c:v>
                </c:pt>
              </c:numCache>
            </c:numRef>
          </c:val>
        </c:ser>
        <c:dLbls>
          <c:showLegendKey val="0"/>
          <c:showVal val="0"/>
          <c:showCatName val="0"/>
          <c:showSerName val="0"/>
          <c:showPercent val="0"/>
          <c:showBubbleSize val="0"/>
        </c:dLbls>
        <c:gapWidth val="219"/>
        <c:axId val="403931184"/>
        <c:axId val="483007872"/>
      </c:barChart>
      <c:lineChart>
        <c:grouping val="standard"/>
        <c:varyColors val="0"/>
        <c:ser>
          <c:idx val="5"/>
          <c:order val="4"/>
          <c:tx>
            <c:strRef>
              <c:f>koprezultāti!$A$46</c:f>
              <c:strCache>
                <c:ptCount val="1"/>
                <c:pt idx="0">
                  <c:v>Kopā:</c:v>
                </c:pt>
              </c:strCache>
            </c:strRef>
          </c:tx>
          <c:spPr>
            <a:ln w="28575" cap="rnd">
              <a:solidFill>
                <a:schemeClr val="accent6"/>
              </a:solidFill>
              <a:round/>
            </a:ln>
            <a:effectLst/>
          </c:spPr>
          <c:marker>
            <c:symbol val="square"/>
            <c:size val="11"/>
            <c:spPr>
              <a:solidFill>
                <a:schemeClr val="accent6"/>
              </a:solidFill>
              <a:ln w="9525">
                <a:solidFill>
                  <a:schemeClr val="bg1"/>
                </a:solidFill>
              </a:ln>
              <a:effectLst/>
            </c:spPr>
          </c:marker>
          <c:dLbls>
            <c:dLbl>
              <c:idx val="0"/>
              <c:layout>
                <c:manualLayout>
                  <c:x val="-4.1464725653159217E-3"/>
                  <c:y val="-5.34747588229045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146472565315972E-3"/>
                  <c:y val="-2.67373794114522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821575217720752E-3"/>
                  <c:y val="-4.37520754005583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821575217719739E-3"/>
                  <c:y val="-4.13214045449717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koprezultāti!$E$2:$I$2</c:f>
              <c:strCache>
                <c:ptCount val="5"/>
                <c:pt idx="0">
                  <c:v>Tests (36)</c:v>
                </c:pt>
                <c:pt idx="1">
                  <c:v>Tekstapstrāde, prezentācija (32)</c:v>
                </c:pt>
                <c:pt idx="2">
                  <c:v>Izklājlapas (32)</c:v>
                </c:pt>
                <c:pt idx="3">
                  <c:v>Datu bāzes (32)</c:v>
                </c:pt>
                <c:pt idx="4">
                  <c:v>Kopā (132)</c:v>
                </c:pt>
              </c:strCache>
            </c:strRef>
          </c:cat>
          <c:val>
            <c:numRef>
              <c:f>koprezultāti!$E$46:$I$46</c:f>
              <c:numCache>
                <c:formatCode>0%</c:formatCode>
                <c:ptCount val="5"/>
                <c:pt idx="0">
                  <c:v>0.60435120435120437</c:v>
                </c:pt>
                <c:pt idx="1">
                  <c:v>0.61135635198135208</c:v>
                </c:pt>
                <c:pt idx="2">
                  <c:v>0.49416520979020978</c:v>
                </c:pt>
                <c:pt idx="3">
                  <c:v>0.64942817599067604</c:v>
                </c:pt>
                <c:pt idx="4">
                  <c:v>0.59215935579571943</c:v>
                </c:pt>
              </c:numCache>
            </c:numRef>
          </c:val>
          <c:smooth val="0"/>
        </c:ser>
        <c:dLbls>
          <c:showLegendKey val="0"/>
          <c:showVal val="0"/>
          <c:showCatName val="0"/>
          <c:showSerName val="0"/>
          <c:showPercent val="0"/>
          <c:showBubbleSize val="0"/>
        </c:dLbls>
        <c:marker val="1"/>
        <c:smooth val="0"/>
        <c:axId val="403931184"/>
        <c:axId val="483007872"/>
      </c:lineChart>
      <c:catAx>
        <c:axId val="40393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007872"/>
        <c:crosses val="autoZero"/>
        <c:auto val="1"/>
        <c:lblAlgn val="ctr"/>
        <c:lblOffset val="100"/>
        <c:noMultiLvlLbl val="0"/>
      </c:catAx>
      <c:valAx>
        <c:axId val="483007872"/>
        <c:scaling>
          <c:orientation val="minMax"/>
          <c:max val="0.74000000000000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931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Koprezultāti daļās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rgbClr val="FFC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koprezultāti!$E$2:$I$2</c:f>
              <c:strCache>
                <c:ptCount val="5"/>
                <c:pt idx="0">
                  <c:v>Tests (36)</c:v>
                </c:pt>
                <c:pt idx="1">
                  <c:v>Tekstapstrāde, prezentācija (32)</c:v>
                </c:pt>
                <c:pt idx="2">
                  <c:v>Izklājlapas (32)</c:v>
                </c:pt>
                <c:pt idx="3">
                  <c:v>Datu bāzes (32)</c:v>
                </c:pt>
                <c:pt idx="4">
                  <c:v>Kopā (132)</c:v>
                </c:pt>
              </c:strCache>
            </c:strRef>
          </c:cat>
          <c:val>
            <c:numRef>
              <c:f>koprezultāti!$E$46:$I$46</c:f>
              <c:numCache>
                <c:formatCode>0%</c:formatCode>
                <c:ptCount val="5"/>
                <c:pt idx="0">
                  <c:v>0.60435120435120437</c:v>
                </c:pt>
                <c:pt idx="1">
                  <c:v>0.61135635198135208</c:v>
                </c:pt>
                <c:pt idx="2">
                  <c:v>0.49416520979020978</c:v>
                </c:pt>
                <c:pt idx="3">
                  <c:v>0.64942817599067604</c:v>
                </c:pt>
                <c:pt idx="4">
                  <c:v>0.59215935579571943</c:v>
                </c:pt>
              </c:numCache>
            </c:numRef>
          </c:val>
        </c:ser>
        <c:dLbls>
          <c:dLblPos val="outEnd"/>
          <c:showLegendKey val="0"/>
          <c:showVal val="1"/>
          <c:showCatName val="0"/>
          <c:showSerName val="0"/>
          <c:showPercent val="0"/>
          <c:showBubbleSize val="0"/>
        </c:dLbls>
        <c:gapWidth val="219"/>
        <c:overlap val="-27"/>
        <c:axId val="483009440"/>
        <c:axId val="483009832"/>
      </c:barChart>
      <c:catAx>
        <c:axId val="4830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009832"/>
        <c:crosses val="autoZero"/>
        <c:auto val="1"/>
        <c:lblAlgn val="ctr"/>
        <c:lblOffset val="100"/>
        <c:noMultiLvlLbl val="0"/>
      </c:catAx>
      <c:valAx>
        <c:axId val="4830098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0094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Rezultāti skolās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koprezultāti!$A$16</c:f>
              <c:strCache>
                <c:ptCount val="1"/>
                <c:pt idx="0">
                  <c:v>Apguve ANV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koprezultāti!$E$2:$H$2</c:f>
              <c:strCache>
                <c:ptCount val="4"/>
                <c:pt idx="0">
                  <c:v>Tests (36)</c:v>
                </c:pt>
                <c:pt idx="1">
                  <c:v>Tekstapstrāde, prezentācija (32)</c:v>
                </c:pt>
                <c:pt idx="2">
                  <c:v>Izklājlapas (32)</c:v>
                </c:pt>
                <c:pt idx="3">
                  <c:v>Datu bāzes (32)</c:v>
                </c:pt>
              </c:strCache>
            </c:strRef>
          </c:cat>
          <c:val>
            <c:numRef>
              <c:f>koprezultāti!$E$16:$H$16</c:f>
              <c:numCache>
                <c:formatCode>0%</c:formatCode>
                <c:ptCount val="4"/>
                <c:pt idx="0">
                  <c:v>0.64316239316239321</c:v>
                </c:pt>
                <c:pt idx="1">
                  <c:v>0.57932692307692313</c:v>
                </c:pt>
                <c:pt idx="2">
                  <c:v>0.47836538461538464</c:v>
                </c:pt>
                <c:pt idx="3">
                  <c:v>0.64903846153846156</c:v>
                </c:pt>
              </c:numCache>
            </c:numRef>
          </c:val>
        </c:ser>
        <c:ser>
          <c:idx val="1"/>
          <c:order val="1"/>
          <c:tx>
            <c:strRef>
              <c:f>koprezultāti!$A$27</c:f>
              <c:strCache>
                <c:ptCount val="1"/>
                <c:pt idx="0">
                  <c:v>ApguveAVMV</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koprezultāti!$E$2:$H$2</c:f>
              <c:strCache>
                <c:ptCount val="4"/>
                <c:pt idx="0">
                  <c:v>Tests (36)</c:v>
                </c:pt>
                <c:pt idx="1">
                  <c:v>Tekstapstrāde, prezentācija (32)</c:v>
                </c:pt>
                <c:pt idx="2">
                  <c:v>Izklājlapas (32)</c:v>
                </c:pt>
                <c:pt idx="3">
                  <c:v>Datu bāzes (32)</c:v>
                </c:pt>
              </c:strCache>
            </c:strRef>
          </c:cat>
          <c:val>
            <c:numRef>
              <c:f>koprezultāti!$E$27:$H$27</c:f>
              <c:numCache>
                <c:formatCode>0%</c:formatCode>
                <c:ptCount val="4"/>
                <c:pt idx="0">
                  <c:v>0.57222222222222219</c:v>
                </c:pt>
                <c:pt idx="1">
                  <c:v>0.44374999999999998</c:v>
                </c:pt>
                <c:pt idx="2">
                  <c:v>0.35625000000000001</c:v>
                </c:pt>
                <c:pt idx="3">
                  <c:v>0.58125000000000004</c:v>
                </c:pt>
              </c:numCache>
            </c:numRef>
          </c:val>
        </c:ser>
        <c:ser>
          <c:idx val="2"/>
          <c:order val="2"/>
          <c:tx>
            <c:strRef>
              <c:f>koprezultāti!$A$32</c:f>
              <c:strCache>
                <c:ptCount val="1"/>
                <c:pt idx="0">
                  <c:v>Apguve AUSV</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koprezultāti!$E$2:$H$2</c:f>
              <c:strCache>
                <c:ptCount val="4"/>
                <c:pt idx="0">
                  <c:v>Tests (36)</c:v>
                </c:pt>
                <c:pt idx="1">
                  <c:v>Tekstapstrāde, prezentācija (32)</c:v>
                </c:pt>
                <c:pt idx="2">
                  <c:v>Izklājlapas (32)</c:v>
                </c:pt>
                <c:pt idx="3">
                  <c:v>Datu bāzes (32)</c:v>
                </c:pt>
              </c:strCache>
            </c:strRef>
          </c:cat>
          <c:val>
            <c:numRef>
              <c:f>koprezultāti!$E$32:$H$32</c:f>
              <c:numCache>
                <c:formatCode>0%</c:formatCode>
                <c:ptCount val="4"/>
                <c:pt idx="0">
                  <c:v>0.61111111111111116</c:v>
                </c:pt>
                <c:pt idx="1">
                  <c:v>0.76041666666666663</c:v>
                </c:pt>
                <c:pt idx="2">
                  <c:v>0.5625</c:v>
                </c:pt>
                <c:pt idx="3">
                  <c:v>0.64583333333333337</c:v>
                </c:pt>
              </c:numCache>
            </c:numRef>
          </c:val>
        </c:ser>
        <c:ser>
          <c:idx val="3"/>
          <c:order val="3"/>
          <c:tx>
            <c:strRef>
              <c:f>koprezultāti!$A$44</c:f>
              <c:strCache>
                <c:ptCount val="1"/>
                <c:pt idx="0">
                  <c:v>Apguve JJNVS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koprezultāti!$E$2:$H$2</c:f>
              <c:strCache>
                <c:ptCount val="4"/>
                <c:pt idx="0">
                  <c:v>Tests (36)</c:v>
                </c:pt>
                <c:pt idx="1">
                  <c:v>Tekstapstrāde, prezentācija (32)</c:v>
                </c:pt>
                <c:pt idx="2">
                  <c:v>Izklājlapas (32)</c:v>
                </c:pt>
                <c:pt idx="3">
                  <c:v>Datu bāzes (32)</c:v>
                </c:pt>
              </c:strCache>
            </c:strRef>
          </c:cat>
          <c:val>
            <c:numRef>
              <c:f>koprezultāti!$E$44:$H$44</c:f>
              <c:numCache>
                <c:formatCode>0%</c:formatCode>
                <c:ptCount val="4"/>
                <c:pt idx="0">
                  <c:v>0.59090909090909094</c:v>
                </c:pt>
                <c:pt idx="1">
                  <c:v>0.66193181818181823</c:v>
                </c:pt>
                <c:pt idx="2">
                  <c:v>0.57954545454545459</c:v>
                </c:pt>
                <c:pt idx="3">
                  <c:v>0.72159090909090906</c:v>
                </c:pt>
              </c:numCache>
            </c:numRef>
          </c:val>
        </c:ser>
        <c:dLbls>
          <c:dLblPos val="outEnd"/>
          <c:showLegendKey val="0"/>
          <c:showVal val="1"/>
          <c:showCatName val="0"/>
          <c:showSerName val="0"/>
          <c:showPercent val="0"/>
          <c:showBubbleSize val="0"/>
        </c:dLbls>
        <c:gapWidth val="219"/>
        <c:overlap val="-27"/>
        <c:axId val="493692232"/>
        <c:axId val="493691056"/>
      </c:barChart>
      <c:catAx>
        <c:axId val="49369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691056"/>
        <c:crosses val="autoZero"/>
        <c:auto val="1"/>
        <c:lblAlgn val="ctr"/>
        <c:lblOffset val="100"/>
        <c:noMultiLvlLbl val="0"/>
      </c:catAx>
      <c:valAx>
        <c:axId val="4936910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692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15</xdr:col>
      <xdr:colOff>191333</xdr:colOff>
      <xdr:row>20</xdr:row>
      <xdr:rowOff>35097</xdr:rowOff>
    </xdr:from>
    <xdr:to>
      <xdr:col>30</xdr:col>
      <xdr:colOff>287820</xdr:colOff>
      <xdr:row>32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270445</xdr:colOff>
      <xdr:row>33</xdr:row>
      <xdr:rowOff>8246</xdr:rowOff>
    </xdr:from>
    <xdr:to>
      <xdr:col>30</xdr:col>
      <xdr:colOff>444030</xdr:colOff>
      <xdr:row>57</xdr:row>
      <xdr:rowOff>81987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56485</xdr:colOff>
      <xdr:row>1</xdr:row>
      <xdr:rowOff>354419</xdr:rowOff>
    </xdr:from>
    <xdr:to>
      <xdr:col>30</xdr:col>
      <xdr:colOff>166133</xdr:colOff>
      <xdr:row>17</xdr:row>
      <xdr:rowOff>48068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10</xdr:col>
      <xdr:colOff>504825</xdr:colOff>
      <xdr:row>39</xdr:row>
      <xdr:rowOff>148671</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3810000"/>
          <a:ext cx="6600825" cy="3768171"/>
        </a:xfrm>
        <a:prstGeom prst="rect">
          <a:avLst/>
        </a:prstGeom>
      </xdr:spPr>
    </xdr:pic>
    <xdr:clientData/>
  </xdr:twoCellAnchor>
  <xdr:twoCellAnchor editAs="oneCell">
    <xdr:from>
      <xdr:col>0</xdr:col>
      <xdr:colOff>1</xdr:colOff>
      <xdr:row>0</xdr:row>
      <xdr:rowOff>0</xdr:rowOff>
    </xdr:from>
    <xdr:to>
      <xdr:col>10</xdr:col>
      <xdr:colOff>514351</xdr:colOff>
      <xdr:row>19</xdr:row>
      <xdr:rowOff>124139</xdr:rowOff>
    </xdr:to>
    <xdr:pic>
      <xdr:nvPicPr>
        <xdr:cNvPr id="8" name="Picture 7"/>
        <xdr:cNvPicPr>
          <a:picLocks noChangeAspect="1"/>
        </xdr:cNvPicPr>
      </xdr:nvPicPr>
      <xdr:blipFill>
        <a:blip xmlns:r="http://schemas.openxmlformats.org/officeDocument/2006/relationships" r:embed="rId2"/>
        <a:stretch>
          <a:fillRect/>
        </a:stretch>
      </xdr:blipFill>
      <xdr:spPr>
        <a:xfrm>
          <a:off x="1" y="0"/>
          <a:ext cx="6610350" cy="3743639"/>
        </a:xfrm>
        <a:prstGeom prst="rect">
          <a:avLst/>
        </a:prstGeom>
      </xdr:spPr>
    </xdr:pic>
    <xdr:clientData/>
  </xdr:twoCellAnchor>
  <xdr:twoCellAnchor editAs="oneCell">
    <xdr:from>
      <xdr:col>11</xdr:col>
      <xdr:colOff>304799</xdr:colOff>
      <xdr:row>0</xdr:row>
      <xdr:rowOff>0</xdr:rowOff>
    </xdr:from>
    <xdr:to>
      <xdr:col>22</xdr:col>
      <xdr:colOff>19050</xdr:colOff>
      <xdr:row>19</xdr:row>
      <xdr:rowOff>114840</xdr:rowOff>
    </xdr:to>
    <xdr:pic>
      <xdr:nvPicPr>
        <xdr:cNvPr id="13" name="Picture 12"/>
        <xdr:cNvPicPr>
          <a:picLocks noChangeAspect="1"/>
        </xdr:cNvPicPr>
      </xdr:nvPicPr>
      <xdr:blipFill>
        <a:blip xmlns:r="http://schemas.openxmlformats.org/officeDocument/2006/relationships" r:embed="rId3"/>
        <a:stretch>
          <a:fillRect/>
        </a:stretch>
      </xdr:blipFill>
      <xdr:spPr>
        <a:xfrm>
          <a:off x="7010399" y="0"/>
          <a:ext cx="6419851" cy="3734340"/>
        </a:xfrm>
        <a:prstGeom prst="rect">
          <a:avLst/>
        </a:prstGeom>
      </xdr:spPr>
    </xdr:pic>
    <xdr:clientData/>
  </xdr:twoCellAnchor>
  <xdr:twoCellAnchor editAs="oneCell">
    <xdr:from>
      <xdr:col>11</xdr:col>
      <xdr:colOff>323851</xdr:colOff>
      <xdr:row>20</xdr:row>
      <xdr:rowOff>57149</xdr:rowOff>
    </xdr:from>
    <xdr:to>
      <xdr:col>24</xdr:col>
      <xdr:colOff>55105</xdr:colOff>
      <xdr:row>40</xdr:row>
      <xdr:rowOff>9524</xdr:rowOff>
    </xdr:to>
    <xdr:pic>
      <xdr:nvPicPr>
        <xdr:cNvPr id="14" name="Picture 13"/>
        <xdr:cNvPicPr>
          <a:picLocks noChangeAspect="1"/>
        </xdr:cNvPicPr>
      </xdr:nvPicPr>
      <xdr:blipFill>
        <a:blip xmlns:r="http://schemas.openxmlformats.org/officeDocument/2006/relationships" r:embed="rId4"/>
        <a:stretch>
          <a:fillRect/>
        </a:stretch>
      </xdr:blipFill>
      <xdr:spPr>
        <a:xfrm>
          <a:off x="7029451" y="3867149"/>
          <a:ext cx="7656054" cy="3762375"/>
        </a:xfrm>
        <a:prstGeom prst="rect">
          <a:avLst/>
        </a:prstGeom>
      </xdr:spPr>
    </xdr:pic>
    <xdr:clientData/>
  </xdr:twoCellAnchor>
  <xdr:twoCellAnchor>
    <xdr:from>
      <xdr:col>6</xdr:col>
      <xdr:colOff>381000</xdr:colOff>
      <xdr:row>42</xdr:row>
      <xdr:rowOff>171450</xdr:rowOff>
    </xdr:from>
    <xdr:to>
      <xdr:col>16</xdr:col>
      <xdr:colOff>514350</xdr:colOff>
      <xdr:row>65</xdr:row>
      <xdr:rowOff>140735</xdr:rowOff>
    </xdr:to>
    <xdr:grpSp>
      <xdr:nvGrpSpPr>
        <xdr:cNvPr id="36" name="Group 35"/>
        <xdr:cNvGrpSpPr/>
      </xdr:nvGrpSpPr>
      <xdr:grpSpPr>
        <a:xfrm>
          <a:off x="4038600" y="8172450"/>
          <a:ext cx="6229350" cy="4350785"/>
          <a:chOff x="304800" y="8305800"/>
          <a:chExt cx="6229350" cy="4350785"/>
        </a:xfrm>
      </xdr:grpSpPr>
      <xdr:pic>
        <xdr:nvPicPr>
          <xdr:cNvPr id="19" name="Picture 18"/>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blip>
          <a:srcRect l="4626" t="16291"/>
          <a:stretch/>
        </xdr:blipFill>
        <xdr:spPr>
          <a:xfrm>
            <a:off x="304800" y="8839200"/>
            <a:ext cx="6210300" cy="3817385"/>
          </a:xfrm>
          <a:prstGeom prst="rect">
            <a:avLst/>
          </a:prstGeom>
        </xdr:spPr>
      </xdr:pic>
      <xdr:grpSp>
        <xdr:nvGrpSpPr>
          <xdr:cNvPr id="35" name="Group 34"/>
          <xdr:cNvGrpSpPr/>
        </xdr:nvGrpSpPr>
        <xdr:grpSpPr>
          <a:xfrm>
            <a:off x="314326" y="8305800"/>
            <a:ext cx="6219824" cy="4171950"/>
            <a:chOff x="314326" y="8334375"/>
            <a:chExt cx="6219824" cy="4171950"/>
          </a:xfrm>
        </xdr:grpSpPr>
        <xdr:pic>
          <xdr:nvPicPr>
            <xdr:cNvPr id="21" name="Picture 20"/>
            <xdr:cNvPicPr>
              <a:picLocks noChangeAspect="1"/>
            </xdr:cNvPicPr>
          </xdr:nvPicPr>
          <xdr:blipFill rotWithShape="1">
            <a:blip xmlns:r="http://schemas.openxmlformats.org/officeDocument/2006/relationships" r:embed="rId6">
              <a:clrChange>
                <a:clrFrom>
                  <a:srgbClr val="FFFFFF"/>
                </a:clrFrom>
                <a:clrTo>
                  <a:srgbClr val="FFFFFF">
                    <a:alpha val="0"/>
                  </a:srgbClr>
                </a:clrTo>
              </a:clrChange>
              <a:duotone>
                <a:prstClr val="black"/>
                <a:schemeClr val="accent6">
                  <a:tint val="45000"/>
                  <a:satMod val="400000"/>
                </a:schemeClr>
              </a:duotone>
            </a:blip>
            <a:srcRect t="14614" r="5385" b="4802"/>
            <a:stretch/>
          </xdr:blipFill>
          <xdr:spPr>
            <a:xfrm>
              <a:off x="314326" y="8763001"/>
              <a:ext cx="6191250" cy="3743324"/>
            </a:xfrm>
            <a:prstGeom prst="rect">
              <a:avLst/>
            </a:prstGeom>
          </xdr:spPr>
        </xdr:pic>
        <xdr:sp macro="" textlink="">
          <xdr:nvSpPr>
            <xdr:cNvPr id="34" name="TextBox 33"/>
            <xdr:cNvSpPr txBox="1"/>
          </xdr:nvSpPr>
          <xdr:spPr>
            <a:xfrm>
              <a:off x="409575" y="8334375"/>
              <a:ext cx="61245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v-LV" sz="1100"/>
                <a:t>Koprezultāti daļās</a:t>
              </a:r>
            </a:p>
            <a:p>
              <a:r>
                <a:rPr lang="lv-LV" sz="1100"/>
                <a:t>Zils, dzeltens- 1918.</a:t>
              </a:r>
              <a:r>
                <a:rPr lang="lv-LV" sz="1100" baseline="0"/>
                <a:t> g., zaļš- 2019. gads</a:t>
              </a:r>
              <a:endParaRPr lang="lv-LV"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Apvieniba/vidusskoalseksis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zultati"/>
      <sheetName val="koprezultāti"/>
      <sheetName val="Sheet2"/>
      <sheetName val="Sheet3"/>
      <sheetName val="INF_Rezultati_011311 (2)"/>
    </sheetNames>
    <sheetDataSet>
      <sheetData sheetId="0"/>
      <sheetData sheetId="1">
        <row r="2">
          <cell r="E2" t="str">
            <v>Tests (36)</v>
          </cell>
          <cell r="F2" t="str">
            <v>Tekstapstrāde (32)</v>
          </cell>
          <cell r="G2" t="str">
            <v>Izklājlapas (32)</v>
          </cell>
          <cell r="H2" t="str">
            <v>Datu bāzes (32)</v>
          </cell>
          <cell r="I2" t="str">
            <v>Kopā (132)</v>
          </cell>
        </row>
        <row r="18">
          <cell r="A18" t="str">
            <v>Apguve ANV</v>
          </cell>
          <cell r="E18">
            <v>0.6</v>
          </cell>
          <cell r="F18">
            <v>0.68958333333333333</v>
          </cell>
          <cell r="G18">
            <v>0.51249999999999996</v>
          </cell>
          <cell r="H18">
            <v>0.5395833333333333</v>
          </cell>
          <cell r="I18">
            <v>0.58585858585858586</v>
          </cell>
        </row>
        <row r="34">
          <cell r="A34" t="str">
            <v>ApguveAVMV</v>
          </cell>
          <cell r="E34">
            <v>0.52777777777777779</v>
          </cell>
          <cell r="F34">
            <v>0.4</v>
          </cell>
          <cell r="G34">
            <v>0.31458333333333333</v>
          </cell>
          <cell r="H34">
            <v>0.36458333333333331</v>
          </cell>
          <cell r="I34">
            <v>0.40555555555555556</v>
          </cell>
        </row>
        <row r="42">
          <cell r="A42" t="str">
            <v>Apguve AUSV</v>
          </cell>
          <cell r="E42">
            <v>0.72222222222222221</v>
          </cell>
          <cell r="F42">
            <v>0.8839285714285714</v>
          </cell>
          <cell r="G42">
            <v>0.7678571428571429</v>
          </cell>
          <cell r="H42">
            <v>0.8482142857142857</v>
          </cell>
          <cell r="I42">
            <v>0.80303030303030298</v>
          </cell>
        </row>
        <row r="49">
          <cell r="A49" t="str">
            <v>Apguve JVS</v>
          </cell>
          <cell r="E49">
            <v>0.68055555555555558</v>
          </cell>
          <cell r="F49">
            <v>0.80729166666666663</v>
          </cell>
          <cell r="G49">
            <v>0.63020833333333337</v>
          </cell>
          <cell r="H49">
            <v>0.83333333333333337</v>
          </cell>
          <cell r="I49">
            <v>0.73611111111111116</v>
          </cell>
        </row>
        <row r="64">
          <cell r="A64" t="str">
            <v>Apguve JJNVS</v>
          </cell>
          <cell r="E64">
            <v>0.70039682539682535</v>
          </cell>
          <cell r="F64">
            <v>0.8727678571428571</v>
          </cell>
          <cell r="G64">
            <v>0.8973214285714286</v>
          </cell>
          <cell r="H64">
            <v>0.6941964285714286</v>
          </cell>
          <cell r="I64">
            <v>0.78841991341991347</v>
          </cell>
        </row>
        <row r="66">
          <cell r="A66" t="str">
            <v>Kopā:</v>
          </cell>
          <cell r="E66">
            <v>0.6461904761904762</v>
          </cell>
          <cell r="F66">
            <v>0.73071428571428565</v>
          </cell>
          <cell r="G66">
            <v>0.6244940476190477</v>
          </cell>
          <cell r="H66">
            <v>0.65598214285714285</v>
          </cell>
          <cell r="I66">
            <v>0.66379509379509383</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27"/>
  <sheetViews>
    <sheetView workbookViewId="0">
      <selection activeCell="EW5" sqref="EW5"/>
    </sheetView>
  </sheetViews>
  <sheetFormatPr defaultRowHeight="15" outlineLevelCol="1" x14ac:dyDescent="0.25"/>
  <cols>
    <col min="1" max="1" width="9.7109375" customWidth="1"/>
    <col min="2" max="2" width="18.140625" bestFit="1" customWidth="1"/>
    <col min="3" max="3" width="13.5703125" bestFit="1" customWidth="1"/>
    <col min="4" max="4" width="13.5703125" customWidth="1"/>
    <col min="5" max="5" width="11.140625" bestFit="1" customWidth="1"/>
    <col min="6" max="42" width="3.7109375" hidden="1" customWidth="1" outlineLevel="1"/>
    <col min="43" max="43" width="19.140625" bestFit="1" customWidth="1" collapsed="1"/>
    <col min="44" max="44" width="11.140625" bestFit="1" customWidth="1"/>
    <col min="45" max="45" width="3.7109375" hidden="1" customWidth="1" outlineLevel="1"/>
    <col min="46" max="76" width="6.5703125" hidden="1" customWidth="1" outlineLevel="1"/>
    <col min="77" max="77" width="3.7109375" bestFit="1" customWidth="1" collapsed="1"/>
    <col min="78" max="78" width="19.140625" bestFit="1" customWidth="1"/>
    <col min="79" max="79" width="11.140625" bestFit="1" customWidth="1"/>
    <col min="80" max="80" width="3.7109375" bestFit="1" customWidth="1"/>
    <col min="81" max="112" width="6.5703125" bestFit="1" customWidth="1"/>
    <col min="113" max="113" width="3.7109375" bestFit="1" customWidth="1"/>
    <col min="114" max="114" width="19.140625" bestFit="1" customWidth="1"/>
    <col min="115" max="115" width="11.140625" bestFit="1" customWidth="1"/>
    <col min="116" max="116" width="3.7109375" bestFit="1" customWidth="1"/>
    <col min="117" max="148" width="6.5703125" bestFit="1" customWidth="1"/>
    <col min="149" max="149" width="3.7109375" bestFit="1" customWidth="1"/>
    <col min="150" max="150" width="12.28515625" bestFit="1" customWidth="1"/>
    <col min="151" max="151" width="8.5703125" style="9" bestFit="1" customWidth="1"/>
    <col min="152" max="152" width="12.28515625" bestFit="1" customWidth="1"/>
    <col min="153" max="153" width="10.7109375" bestFit="1" customWidth="1"/>
  </cols>
  <sheetData>
    <row r="1" spans="1:153" x14ac:dyDescent="0.25">
      <c r="B1" t="s">
        <v>0</v>
      </c>
      <c r="C1">
        <v>11311</v>
      </c>
      <c r="D1" t="s">
        <v>1</v>
      </c>
    </row>
    <row r="2" spans="1:153" ht="66.75" customHeight="1" x14ac:dyDescent="0.25">
      <c r="B2" t="s">
        <v>2</v>
      </c>
      <c r="C2" t="s">
        <v>3</v>
      </c>
      <c r="D2" s="1" t="s">
        <v>4</v>
      </c>
    </row>
    <row r="4" spans="1:153" x14ac:dyDescent="0.25">
      <c r="B4" t="s">
        <v>5</v>
      </c>
      <c r="E4" t="s">
        <v>6</v>
      </c>
      <c r="F4">
        <v>1</v>
      </c>
      <c r="G4">
        <v>2</v>
      </c>
      <c r="H4">
        <v>3</v>
      </c>
      <c r="I4">
        <v>4</v>
      </c>
      <c r="J4">
        <v>5</v>
      </c>
      <c r="K4">
        <v>6</v>
      </c>
      <c r="L4">
        <v>7</v>
      </c>
      <c r="M4">
        <v>8</v>
      </c>
      <c r="N4">
        <v>9</v>
      </c>
      <c r="O4">
        <v>10</v>
      </c>
      <c r="P4">
        <v>11</v>
      </c>
      <c r="Q4">
        <v>12</v>
      </c>
      <c r="R4">
        <v>13</v>
      </c>
      <c r="S4">
        <v>14</v>
      </c>
      <c r="T4">
        <v>15</v>
      </c>
      <c r="U4">
        <v>16</v>
      </c>
      <c r="V4">
        <v>17</v>
      </c>
      <c r="W4">
        <v>18</v>
      </c>
      <c r="X4">
        <v>19</v>
      </c>
      <c r="Y4">
        <v>20</v>
      </c>
      <c r="Z4">
        <v>21</v>
      </c>
      <c r="AA4">
        <v>22</v>
      </c>
      <c r="AB4">
        <v>23</v>
      </c>
      <c r="AC4">
        <v>24</v>
      </c>
      <c r="AD4">
        <v>25</v>
      </c>
      <c r="AE4">
        <v>26</v>
      </c>
      <c r="AF4">
        <v>27</v>
      </c>
      <c r="AG4">
        <v>28</v>
      </c>
      <c r="AH4">
        <v>29</v>
      </c>
      <c r="AI4">
        <v>30</v>
      </c>
      <c r="AJ4">
        <v>31</v>
      </c>
      <c r="AK4">
        <v>32</v>
      </c>
      <c r="AL4">
        <v>33</v>
      </c>
      <c r="AM4">
        <v>34</v>
      </c>
      <c r="AN4">
        <v>35</v>
      </c>
      <c r="AO4">
        <v>36</v>
      </c>
      <c r="AR4" t="s">
        <v>7</v>
      </c>
      <c r="AT4">
        <v>1</v>
      </c>
      <c r="AU4">
        <v>2</v>
      </c>
      <c r="AV4" t="s">
        <v>8</v>
      </c>
      <c r="AW4" t="s">
        <v>9</v>
      </c>
      <c r="AX4" t="s">
        <v>10</v>
      </c>
      <c r="AY4" t="s">
        <v>11</v>
      </c>
      <c r="AZ4">
        <v>4</v>
      </c>
      <c r="BA4">
        <v>5</v>
      </c>
      <c r="BB4">
        <v>6</v>
      </c>
      <c r="BC4">
        <v>7</v>
      </c>
      <c r="BD4">
        <v>8</v>
      </c>
      <c r="BE4">
        <v>9</v>
      </c>
      <c r="BF4">
        <v>10</v>
      </c>
      <c r="BG4">
        <v>11</v>
      </c>
      <c r="BH4">
        <v>12</v>
      </c>
      <c r="BI4">
        <v>13</v>
      </c>
      <c r="BJ4">
        <v>14</v>
      </c>
      <c r="BK4">
        <v>15</v>
      </c>
      <c r="BL4">
        <v>16</v>
      </c>
      <c r="BM4">
        <v>17</v>
      </c>
      <c r="BN4">
        <v>18</v>
      </c>
      <c r="BO4">
        <v>19</v>
      </c>
      <c r="BP4">
        <v>20</v>
      </c>
      <c r="BQ4">
        <v>21</v>
      </c>
      <c r="BR4">
        <v>22</v>
      </c>
      <c r="BS4" t="s">
        <v>12</v>
      </c>
      <c r="BT4" t="s">
        <v>13</v>
      </c>
      <c r="BU4" t="s">
        <v>14</v>
      </c>
      <c r="BV4" t="s">
        <v>15</v>
      </c>
      <c r="BW4" t="s">
        <v>16</v>
      </c>
      <c r="BX4">
        <v>24</v>
      </c>
      <c r="CA4" t="s">
        <v>17</v>
      </c>
      <c r="CC4">
        <v>1</v>
      </c>
      <c r="CD4">
        <v>2</v>
      </c>
      <c r="CE4">
        <v>3</v>
      </c>
      <c r="CF4">
        <v>4</v>
      </c>
      <c r="CG4">
        <v>5</v>
      </c>
      <c r="CH4">
        <v>6</v>
      </c>
      <c r="CI4">
        <v>7</v>
      </c>
      <c r="CJ4">
        <v>8</v>
      </c>
      <c r="CK4">
        <v>9</v>
      </c>
      <c r="CL4">
        <v>10</v>
      </c>
      <c r="CM4">
        <v>11</v>
      </c>
      <c r="CN4">
        <v>12</v>
      </c>
      <c r="CO4">
        <v>13</v>
      </c>
      <c r="CP4">
        <v>14</v>
      </c>
      <c r="CQ4">
        <v>15</v>
      </c>
      <c r="CR4">
        <v>16</v>
      </c>
      <c r="CS4">
        <v>17</v>
      </c>
      <c r="CT4">
        <v>18</v>
      </c>
      <c r="CU4">
        <v>19</v>
      </c>
      <c r="CV4">
        <v>20</v>
      </c>
      <c r="CW4">
        <v>21</v>
      </c>
      <c r="CX4">
        <v>22</v>
      </c>
      <c r="CY4">
        <v>23</v>
      </c>
      <c r="CZ4">
        <v>24</v>
      </c>
      <c r="DA4">
        <v>25</v>
      </c>
      <c r="DB4">
        <v>26</v>
      </c>
      <c r="DC4">
        <v>27</v>
      </c>
      <c r="DD4">
        <v>28</v>
      </c>
      <c r="DE4" t="s">
        <v>18</v>
      </c>
      <c r="DF4" t="s">
        <v>19</v>
      </c>
      <c r="DG4">
        <v>30</v>
      </c>
      <c r="DH4">
        <v>31</v>
      </c>
      <c r="DK4" t="s">
        <v>20</v>
      </c>
      <c r="DM4" t="s">
        <v>21</v>
      </c>
      <c r="DN4" t="s">
        <v>22</v>
      </c>
      <c r="DO4" t="s">
        <v>23</v>
      </c>
      <c r="DP4">
        <v>2</v>
      </c>
      <c r="DQ4">
        <v>3</v>
      </c>
      <c r="DR4">
        <v>4</v>
      </c>
      <c r="DS4">
        <v>5</v>
      </c>
      <c r="DT4">
        <v>6</v>
      </c>
      <c r="DU4">
        <v>7</v>
      </c>
      <c r="DV4">
        <v>8</v>
      </c>
      <c r="DW4">
        <v>9</v>
      </c>
      <c r="DX4">
        <v>10</v>
      </c>
      <c r="DY4">
        <v>11</v>
      </c>
      <c r="DZ4">
        <v>12</v>
      </c>
      <c r="EA4">
        <v>13</v>
      </c>
      <c r="EB4">
        <v>14</v>
      </c>
      <c r="EC4">
        <v>15</v>
      </c>
      <c r="ED4">
        <v>16</v>
      </c>
      <c r="EE4">
        <v>17</v>
      </c>
      <c r="EF4">
        <v>18</v>
      </c>
      <c r="EG4">
        <v>19</v>
      </c>
      <c r="EH4">
        <v>20</v>
      </c>
      <c r="EI4">
        <v>21</v>
      </c>
      <c r="EJ4">
        <v>22</v>
      </c>
      <c r="EK4">
        <v>23</v>
      </c>
      <c r="EL4">
        <v>24</v>
      </c>
      <c r="EM4">
        <v>25</v>
      </c>
      <c r="EN4" t="s">
        <v>24</v>
      </c>
      <c r="EO4" t="s">
        <v>25</v>
      </c>
      <c r="EP4" t="s">
        <v>26</v>
      </c>
      <c r="EQ4" t="s">
        <v>27</v>
      </c>
      <c r="ER4" t="s">
        <v>28</v>
      </c>
    </row>
    <row r="5" spans="1:153" s="5" customFormat="1" ht="72.75" x14ac:dyDescent="0.25">
      <c r="A5" s="5" t="s">
        <v>29</v>
      </c>
      <c r="B5" s="5" t="s">
        <v>30</v>
      </c>
      <c r="C5" s="5" t="s">
        <v>31</v>
      </c>
      <c r="D5" s="5" t="s">
        <v>32</v>
      </c>
      <c r="E5" s="5" t="s">
        <v>33</v>
      </c>
      <c r="F5" s="5" t="s">
        <v>34</v>
      </c>
      <c r="G5" s="5" t="s">
        <v>34</v>
      </c>
      <c r="H5" s="5" t="s">
        <v>34</v>
      </c>
      <c r="I5" s="5" t="s">
        <v>34</v>
      </c>
      <c r="J5" s="5" t="s">
        <v>34</v>
      </c>
      <c r="K5" s="5" t="s">
        <v>34</v>
      </c>
      <c r="L5" s="5" t="s">
        <v>34</v>
      </c>
      <c r="M5" s="5" t="s">
        <v>34</v>
      </c>
      <c r="N5" s="5" t="s">
        <v>34</v>
      </c>
      <c r="O5" s="5" t="s">
        <v>34</v>
      </c>
      <c r="P5" s="5" t="s">
        <v>34</v>
      </c>
      <c r="Q5" s="5" t="s">
        <v>34</v>
      </c>
      <c r="R5" s="5" t="s">
        <v>34</v>
      </c>
      <c r="S5" s="5" t="s">
        <v>34</v>
      </c>
      <c r="T5" s="5" t="s">
        <v>34</v>
      </c>
      <c r="U5" s="5" t="s">
        <v>34</v>
      </c>
      <c r="V5" s="5" t="s">
        <v>34</v>
      </c>
      <c r="W5" s="5" t="s">
        <v>34</v>
      </c>
      <c r="X5" s="5" t="s">
        <v>34</v>
      </c>
      <c r="Y5" s="5" t="s">
        <v>34</v>
      </c>
      <c r="Z5" s="5" t="s">
        <v>34</v>
      </c>
      <c r="AA5" s="5" t="s">
        <v>34</v>
      </c>
      <c r="AB5" s="5" t="s">
        <v>34</v>
      </c>
      <c r="AC5" s="5" t="s">
        <v>34</v>
      </c>
      <c r="AD5" s="5" t="s">
        <v>34</v>
      </c>
      <c r="AE5" s="5" t="s">
        <v>34</v>
      </c>
      <c r="AF5" s="5" t="s">
        <v>34</v>
      </c>
      <c r="AG5" s="5" t="s">
        <v>34</v>
      </c>
      <c r="AH5" s="5" t="s">
        <v>34</v>
      </c>
      <c r="AI5" s="5" t="s">
        <v>34</v>
      </c>
      <c r="AJ5" s="5" t="s">
        <v>34</v>
      </c>
      <c r="AK5" s="5" t="s">
        <v>34</v>
      </c>
      <c r="AL5" s="5" t="s">
        <v>34</v>
      </c>
      <c r="AM5" s="5" t="s">
        <v>34</v>
      </c>
      <c r="AN5" s="5" t="s">
        <v>34</v>
      </c>
      <c r="AO5" s="5" t="s">
        <v>34</v>
      </c>
      <c r="AP5" s="5" t="s">
        <v>35</v>
      </c>
      <c r="AQ5" s="5" t="s">
        <v>36</v>
      </c>
      <c r="AR5" s="5" t="s">
        <v>33</v>
      </c>
      <c r="AS5" s="5" t="s">
        <v>37</v>
      </c>
      <c r="AT5" s="6" t="s">
        <v>38</v>
      </c>
      <c r="AU5" s="6" t="s">
        <v>38</v>
      </c>
      <c r="AV5" s="6" t="s">
        <v>38</v>
      </c>
      <c r="AW5" s="6" t="s">
        <v>38</v>
      </c>
      <c r="AX5" s="6" t="s">
        <v>38</v>
      </c>
      <c r="AY5" s="6" t="s">
        <v>38</v>
      </c>
      <c r="AZ5" s="6" t="s">
        <v>38</v>
      </c>
      <c r="BA5" s="6" t="s">
        <v>38</v>
      </c>
      <c r="BB5" s="6" t="s">
        <v>38</v>
      </c>
      <c r="BC5" s="6" t="s">
        <v>38</v>
      </c>
      <c r="BD5" s="6" t="s">
        <v>38</v>
      </c>
      <c r="BE5" s="6" t="s">
        <v>38</v>
      </c>
      <c r="BF5" s="6" t="s">
        <v>38</v>
      </c>
      <c r="BG5" s="6" t="s">
        <v>38</v>
      </c>
      <c r="BH5" s="6" t="s">
        <v>38</v>
      </c>
      <c r="BI5" s="6" t="s">
        <v>39</v>
      </c>
      <c r="BJ5" s="6" t="s">
        <v>38</v>
      </c>
      <c r="BK5" s="6" t="s">
        <v>38</v>
      </c>
      <c r="BL5" s="6" t="s">
        <v>38</v>
      </c>
      <c r="BM5" s="6" t="s">
        <v>38</v>
      </c>
      <c r="BN5" s="6" t="s">
        <v>38</v>
      </c>
      <c r="BO5" s="6" t="s">
        <v>38</v>
      </c>
      <c r="BP5" s="6" t="s">
        <v>38</v>
      </c>
      <c r="BQ5" s="6" t="s">
        <v>38</v>
      </c>
      <c r="BR5" s="6" t="s">
        <v>38</v>
      </c>
      <c r="BS5" s="6" t="s">
        <v>38</v>
      </c>
      <c r="BT5" s="6" t="s">
        <v>38</v>
      </c>
      <c r="BU5" s="6" t="s">
        <v>38</v>
      </c>
      <c r="BV5" s="6" t="s">
        <v>38</v>
      </c>
      <c r="BW5" s="6" t="s">
        <v>38</v>
      </c>
      <c r="BX5" s="6" t="s">
        <v>38</v>
      </c>
      <c r="BY5" s="5" t="s">
        <v>35</v>
      </c>
      <c r="BZ5" s="5" t="s">
        <v>36</v>
      </c>
      <c r="CA5" s="5" t="s">
        <v>33</v>
      </c>
      <c r="CB5" s="5" t="s">
        <v>37</v>
      </c>
      <c r="CC5" s="6" t="s">
        <v>38</v>
      </c>
      <c r="CD5" s="6" t="s">
        <v>38</v>
      </c>
      <c r="CE5" s="6" t="s">
        <v>38</v>
      </c>
      <c r="CF5" s="6" t="s">
        <v>38</v>
      </c>
      <c r="CG5" s="6" t="s">
        <v>38</v>
      </c>
      <c r="CH5" s="6" t="s">
        <v>38</v>
      </c>
      <c r="CI5" s="6" t="s">
        <v>38</v>
      </c>
      <c r="CJ5" s="6" t="s">
        <v>38</v>
      </c>
      <c r="CK5" s="6" t="s">
        <v>38</v>
      </c>
      <c r="CL5" s="6" t="s">
        <v>38</v>
      </c>
      <c r="CM5" s="6" t="s">
        <v>38</v>
      </c>
      <c r="CN5" s="6" t="s">
        <v>38</v>
      </c>
      <c r="CO5" s="6" t="s">
        <v>38</v>
      </c>
      <c r="CP5" s="6" t="s">
        <v>38</v>
      </c>
      <c r="CQ5" s="6" t="s">
        <v>38</v>
      </c>
      <c r="CR5" s="6" t="s">
        <v>38</v>
      </c>
      <c r="CS5" s="6" t="s">
        <v>38</v>
      </c>
      <c r="CT5" s="6" t="s">
        <v>38</v>
      </c>
      <c r="CU5" s="6" t="s">
        <v>38</v>
      </c>
      <c r="CV5" s="6" t="s">
        <v>38</v>
      </c>
      <c r="CW5" s="6" t="s">
        <v>38</v>
      </c>
      <c r="CX5" s="6" t="s">
        <v>38</v>
      </c>
      <c r="CY5" s="6" t="s">
        <v>38</v>
      </c>
      <c r="CZ5" s="6" t="s">
        <v>38</v>
      </c>
      <c r="DA5" s="6" t="s">
        <v>38</v>
      </c>
      <c r="DB5" s="6" t="s">
        <v>38</v>
      </c>
      <c r="DC5" s="6" t="s">
        <v>38</v>
      </c>
      <c r="DD5" s="6" t="s">
        <v>38</v>
      </c>
      <c r="DE5" s="6" t="s">
        <v>38</v>
      </c>
      <c r="DF5" s="6" t="s">
        <v>38</v>
      </c>
      <c r="DG5" s="6" t="s">
        <v>38</v>
      </c>
      <c r="DH5" s="6" t="s">
        <v>38</v>
      </c>
      <c r="DI5" s="5" t="s">
        <v>35</v>
      </c>
      <c r="DJ5" s="5" t="s">
        <v>36</v>
      </c>
      <c r="DK5" s="5" t="s">
        <v>33</v>
      </c>
      <c r="DL5" s="5" t="s">
        <v>37</v>
      </c>
      <c r="DM5" s="6" t="s">
        <v>38</v>
      </c>
      <c r="DN5" s="6" t="s">
        <v>38</v>
      </c>
      <c r="DO5" s="6" t="s">
        <v>38</v>
      </c>
      <c r="DP5" s="6" t="s">
        <v>38</v>
      </c>
      <c r="DQ5" s="6" t="s">
        <v>38</v>
      </c>
      <c r="DR5" s="6" t="s">
        <v>38</v>
      </c>
      <c r="DS5" s="6" t="s">
        <v>38</v>
      </c>
      <c r="DT5" s="6" t="s">
        <v>38</v>
      </c>
      <c r="DU5" s="6" t="s">
        <v>38</v>
      </c>
      <c r="DV5" s="6" t="s">
        <v>38</v>
      </c>
      <c r="DW5" s="6" t="s">
        <v>38</v>
      </c>
      <c r="DX5" s="6" t="s">
        <v>38</v>
      </c>
      <c r="DY5" s="6" t="s">
        <v>38</v>
      </c>
      <c r="DZ5" s="6" t="s">
        <v>38</v>
      </c>
      <c r="EA5" s="6" t="s">
        <v>38</v>
      </c>
      <c r="EB5" s="6" t="s">
        <v>38</v>
      </c>
      <c r="EC5" s="6" t="s">
        <v>38</v>
      </c>
      <c r="ED5" s="6" t="s">
        <v>38</v>
      </c>
      <c r="EE5" s="6" t="s">
        <v>38</v>
      </c>
      <c r="EF5" s="6" t="s">
        <v>38</v>
      </c>
      <c r="EG5" s="6" t="s">
        <v>38</v>
      </c>
      <c r="EH5" s="6" t="s">
        <v>38</v>
      </c>
      <c r="EI5" s="6" t="s">
        <v>38</v>
      </c>
      <c r="EJ5" s="6" t="s">
        <v>38</v>
      </c>
      <c r="EK5" s="6" t="s">
        <v>38</v>
      </c>
      <c r="EL5" s="6" t="s">
        <v>38</v>
      </c>
      <c r="EM5" s="6" t="s">
        <v>38</v>
      </c>
      <c r="EN5" s="6" t="s">
        <v>38</v>
      </c>
      <c r="EO5" s="6" t="s">
        <v>38</v>
      </c>
      <c r="EP5" s="6" t="s">
        <v>38</v>
      </c>
      <c r="EQ5" s="6" t="s">
        <v>38</v>
      </c>
      <c r="ER5" s="6" t="s">
        <v>38</v>
      </c>
      <c r="ES5" s="5" t="s">
        <v>35</v>
      </c>
      <c r="ET5" s="5" t="s">
        <v>36</v>
      </c>
      <c r="EU5" s="10" t="s">
        <v>40</v>
      </c>
      <c r="EV5" s="5" t="s">
        <v>36</v>
      </c>
      <c r="EW5" s="5" t="s">
        <v>41</v>
      </c>
    </row>
    <row r="6" spans="1:153" ht="18.75" x14ac:dyDescent="0.3">
      <c r="A6">
        <v>102330080404</v>
      </c>
      <c r="B6" t="s">
        <v>42</v>
      </c>
      <c r="C6" t="s">
        <v>43</v>
      </c>
      <c r="D6">
        <v>161100</v>
      </c>
      <c r="E6" t="s">
        <v>44</v>
      </c>
      <c r="F6">
        <v>1</v>
      </c>
      <c r="G6">
        <v>1</v>
      </c>
      <c r="H6">
        <v>0</v>
      </c>
      <c r="I6">
        <v>1</v>
      </c>
      <c r="J6">
        <v>1</v>
      </c>
      <c r="K6">
        <v>1</v>
      </c>
      <c r="L6">
        <v>1</v>
      </c>
      <c r="M6">
        <v>0</v>
      </c>
      <c r="N6">
        <v>0</v>
      </c>
      <c r="O6">
        <v>1</v>
      </c>
      <c r="P6">
        <v>1</v>
      </c>
      <c r="Q6">
        <v>1</v>
      </c>
      <c r="R6">
        <v>1</v>
      </c>
      <c r="S6">
        <v>1</v>
      </c>
      <c r="T6">
        <v>0</v>
      </c>
      <c r="U6">
        <v>1</v>
      </c>
      <c r="V6">
        <v>1</v>
      </c>
      <c r="W6">
        <v>1</v>
      </c>
      <c r="X6">
        <v>1</v>
      </c>
      <c r="Y6">
        <v>0</v>
      </c>
      <c r="Z6">
        <v>1</v>
      </c>
      <c r="AA6">
        <v>0</v>
      </c>
      <c r="AB6">
        <v>1</v>
      </c>
      <c r="AC6">
        <v>1</v>
      </c>
      <c r="AD6">
        <v>0</v>
      </c>
      <c r="AE6">
        <v>1</v>
      </c>
      <c r="AF6">
        <v>1</v>
      </c>
      <c r="AG6">
        <v>1</v>
      </c>
      <c r="AH6">
        <v>1</v>
      </c>
      <c r="AI6">
        <v>1</v>
      </c>
      <c r="AJ6">
        <v>1</v>
      </c>
      <c r="AK6">
        <v>1</v>
      </c>
      <c r="AL6">
        <v>1</v>
      </c>
      <c r="AM6">
        <v>0</v>
      </c>
      <c r="AN6">
        <v>1</v>
      </c>
      <c r="AO6">
        <v>1</v>
      </c>
      <c r="AP6">
        <v>28</v>
      </c>
      <c r="AQ6">
        <v>77.78</v>
      </c>
      <c r="AR6" t="s">
        <v>44</v>
      </c>
      <c r="AS6">
        <v>1</v>
      </c>
      <c r="AT6">
        <v>1</v>
      </c>
      <c r="AU6">
        <v>1</v>
      </c>
      <c r="AV6">
        <v>1</v>
      </c>
      <c r="AW6">
        <v>1</v>
      </c>
      <c r="AX6">
        <v>1</v>
      </c>
      <c r="AY6">
        <v>0</v>
      </c>
      <c r="AZ6">
        <v>1</v>
      </c>
      <c r="BA6">
        <v>1</v>
      </c>
      <c r="BB6">
        <v>1</v>
      </c>
      <c r="BC6">
        <v>1</v>
      </c>
      <c r="BD6">
        <v>1</v>
      </c>
      <c r="BE6">
        <v>1</v>
      </c>
      <c r="BF6">
        <v>1</v>
      </c>
      <c r="BG6">
        <v>1</v>
      </c>
      <c r="BH6">
        <v>1</v>
      </c>
      <c r="BI6">
        <v>2</v>
      </c>
      <c r="BJ6">
        <v>1</v>
      </c>
      <c r="BK6">
        <v>1</v>
      </c>
      <c r="BL6">
        <v>1</v>
      </c>
      <c r="BM6">
        <v>1</v>
      </c>
      <c r="BN6">
        <v>1</v>
      </c>
      <c r="BO6">
        <v>1</v>
      </c>
      <c r="BP6">
        <v>1</v>
      </c>
      <c r="BQ6">
        <v>1</v>
      </c>
      <c r="BR6">
        <v>1</v>
      </c>
      <c r="BS6">
        <v>1</v>
      </c>
      <c r="BT6">
        <v>1</v>
      </c>
      <c r="BU6">
        <v>1</v>
      </c>
      <c r="BV6">
        <v>1</v>
      </c>
      <c r="BW6">
        <v>1</v>
      </c>
      <c r="BX6">
        <v>1</v>
      </c>
      <c r="BY6">
        <v>31</v>
      </c>
      <c r="BZ6">
        <v>96.88</v>
      </c>
      <c r="CA6" t="s">
        <v>44</v>
      </c>
      <c r="CB6">
        <v>1</v>
      </c>
      <c r="CC6">
        <v>0</v>
      </c>
      <c r="CD6">
        <v>1</v>
      </c>
      <c r="CE6">
        <v>1</v>
      </c>
      <c r="CF6">
        <v>0</v>
      </c>
      <c r="CG6">
        <v>1</v>
      </c>
      <c r="CH6">
        <v>1</v>
      </c>
      <c r="CI6">
        <v>1</v>
      </c>
      <c r="CJ6">
        <v>1</v>
      </c>
      <c r="CK6">
        <v>1</v>
      </c>
      <c r="CL6">
        <v>1</v>
      </c>
      <c r="CM6">
        <v>1</v>
      </c>
      <c r="CN6">
        <v>1</v>
      </c>
      <c r="CO6">
        <v>1</v>
      </c>
      <c r="CP6">
        <v>1</v>
      </c>
      <c r="CQ6">
        <v>1</v>
      </c>
      <c r="CR6">
        <v>1</v>
      </c>
      <c r="CS6">
        <v>1</v>
      </c>
      <c r="CT6">
        <v>1</v>
      </c>
      <c r="CU6">
        <v>0</v>
      </c>
      <c r="CV6">
        <v>1</v>
      </c>
      <c r="CW6">
        <v>1</v>
      </c>
      <c r="CX6">
        <v>1</v>
      </c>
      <c r="CY6">
        <v>1</v>
      </c>
      <c r="CZ6">
        <v>1</v>
      </c>
      <c r="DA6">
        <v>1</v>
      </c>
      <c r="DB6">
        <v>1</v>
      </c>
      <c r="DC6">
        <v>1</v>
      </c>
      <c r="DD6">
        <v>1</v>
      </c>
      <c r="DE6">
        <v>1</v>
      </c>
      <c r="DF6">
        <v>0</v>
      </c>
      <c r="DG6">
        <v>0</v>
      </c>
      <c r="DH6">
        <v>1</v>
      </c>
      <c r="DI6">
        <v>27</v>
      </c>
      <c r="DJ6">
        <v>84.38</v>
      </c>
      <c r="DK6" t="s">
        <v>44</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v>1</v>
      </c>
      <c r="EM6">
        <v>1</v>
      </c>
      <c r="EN6">
        <v>1</v>
      </c>
      <c r="EO6">
        <v>1</v>
      </c>
      <c r="EP6">
        <v>1</v>
      </c>
      <c r="EQ6">
        <v>1</v>
      </c>
      <c r="ER6">
        <v>1</v>
      </c>
      <c r="ES6">
        <v>32</v>
      </c>
      <c r="ET6">
        <v>100</v>
      </c>
      <c r="EU6" s="9">
        <v>118</v>
      </c>
      <c r="EV6">
        <v>89.39</v>
      </c>
      <c r="EW6" s="2">
        <v>9</v>
      </c>
    </row>
    <row r="7" spans="1:153" ht="18.75" x14ac:dyDescent="0.3">
      <c r="A7">
        <v>102330080329</v>
      </c>
      <c r="B7" t="s">
        <v>45</v>
      </c>
      <c r="C7" t="s">
        <v>46</v>
      </c>
      <c r="D7">
        <v>40600</v>
      </c>
      <c r="E7" t="s">
        <v>44</v>
      </c>
      <c r="F7">
        <v>1</v>
      </c>
      <c r="G7">
        <v>1</v>
      </c>
      <c r="H7">
        <v>1</v>
      </c>
      <c r="I7">
        <v>1</v>
      </c>
      <c r="J7">
        <v>0</v>
      </c>
      <c r="K7">
        <v>1</v>
      </c>
      <c r="L7">
        <v>1</v>
      </c>
      <c r="M7">
        <v>1</v>
      </c>
      <c r="N7">
        <v>1</v>
      </c>
      <c r="O7">
        <v>1</v>
      </c>
      <c r="P7">
        <v>0</v>
      </c>
      <c r="Q7">
        <v>0</v>
      </c>
      <c r="R7">
        <v>1</v>
      </c>
      <c r="S7">
        <v>1</v>
      </c>
      <c r="T7">
        <v>0</v>
      </c>
      <c r="U7">
        <v>1</v>
      </c>
      <c r="V7">
        <v>1</v>
      </c>
      <c r="W7">
        <v>1</v>
      </c>
      <c r="X7">
        <v>0</v>
      </c>
      <c r="Y7">
        <v>0</v>
      </c>
      <c r="Z7">
        <v>1</v>
      </c>
      <c r="AA7">
        <v>1</v>
      </c>
      <c r="AB7">
        <v>1</v>
      </c>
      <c r="AC7">
        <v>1</v>
      </c>
      <c r="AD7">
        <v>1</v>
      </c>
      <c r="AE7">
        <v>1</v>
      </c>
      <c r="AF7">
        <v>0</v>
      </c>
      <c r="AG7">
        <v>1</v>
      </c>
      <c r="AH7">
        <v>0</v>
      </c>
      <c r="AI7">
        <v>1</v>
      </c>
      <c r="AJ7">
        <v>1</v>
      </c>
      <c r="AK7">
        <v>0</v>
      </c>
      <c r="AL7">
        <v>1</v>
      </c>
      <c r="AM7">
        <v>0</v>
      </c>
      <c r="AN7">
        <v>1</v>
      </c>
      <c r="AO7">
        <v>0</v>
      </c>
      <c r="AP7">
        <v>25</v>
      </c>
      <c r="AQ7">
        <v>69.44</v>
      </c>
      <c r="AR7" t="s">
        <v>44</v>
      </c>
      <c r="AS7">
        <v>1</v>
      </c>
      <c r="AT7">
        <v>0</v>
      </c>
      <c r="AU7">
        <v>1</v>
      </c>
      <c r="AV7">
        <v>1</v>
      </c>
      <c r="AW7">
        <v>1</v>
      </c>
      <c r="AX7">
        <v>1</v>
      </c>
      <c r="AY7">
        <v>1</v>
      </c>
      <c r="AZ7">
        <v>1</v>
      </c>
      <c r="BA7">
        <v>0</v>
      </c>
      <c r="BB7">
        <v>1</v>
      </c>
      <c r="BC7">
        <v>1</v>
      </c>
      <c r="BD7">
        <v>1</v>
      </c>
      <c r="BE7">
        <v>0</v>
      </c>
      <c r="BF7">
        <v>0</v>
      </c>
      <c r="BG7">
        <v>1</v>
      </c>
      <c r="BH7">
        <v>1</v>
      </c>
      <c r="BI7">
        <v>2</v>
      </c>
      <c r="BJ7">
        <v>1</v>
      </c>
      <c r="BK7">
        <v>1</v>
      </c>
      <c r="BL7">
        <v>0</v>
      </c>
      <c r="BM7">
        <v>1</v>
      </c>
      <c r="BN7">
        <v>1</v>
      </c>
      <c r="BO7">
        <v>1</v>
      </c>
      <c r="BP7">
        <v>1</v>
      </c>
      <c r="BQ7">
        <v>1</v>
      </c>
      <c r="BR7">
        <v>1</v>
      </c>
      <c r="BS7">
        <v>1</v>
      </c>
      <c r="BT7">
        <v>1</v>
      </c>
      <c r="BU7">
        <v>0</v>
      </c>
      <c r="BV7">
        <v>0</v>
      </c>
      <c r="BW7">
        <v>0</v>
      </c>
      <c r="BX7">
        <v>1</v>
      </c>
      <c r="BY7">
        <v>24</v>
      </c>
      <c r="BZ7">
        <v>75</v>
      </c>
      <c r="CA7" t="s">
        <v>44</v>
      </c>
      <c r="CB7">
        <v>1</v>
      </c>
      <c r="CC7">
        <v>0</v>
      </c>
      <c r="CD7">
        <v>1</v>
      </c>
      <c r="CE7">
        <v>0</v>
      </c>
      <c r="CF7">
        <v>0</v>
      </c>
      <c r="CG7">
        <v>0</v>
      </c>
      <c r="CH7">
        <v>0</v>
      </c>
      <c r="CI7">
        <v>1</v>
      </c>
      <c r="CJ7">
        <v>0</v>
      </c>
      <c r="CK7">
        <v>0</v>
      </c>
      <c r="CL7">
        <v>1</v>
      </c>
      <c r="CM7">
        <v>0</v>
      </c>
      <c r="CN7">
        <v>1</v>
      </c>
      <c r="CO7">
        <v>1</v>
      </c>
      <c r="CP7">
        <v>1</v>
      </c>
      <c r="CQ7">
        <v>1</v>
      </c>
      <c r="CR7">
        <v>1</v>
      </c>
      <c r="CS7">
        <v>1</v>
      </c>
      <c r="CT7">
        <v>1</v>
      </c>
      <c r="CU7">
        <v>1</v>
      </c>
      <c r="CV7">
        <v>0</v>
      </c>
      <c r="CW7">
        <v>1</v>
      </c>
      <c r="CX7">
        <v>1</v>
      </c>
      <c r="CY7">
        <v>1</v>
      </c>
      <c r="CZ7">
        <v>1</v>
      </c>
      <c r="DA7">
        <v>0</v>
      </c>
      <c r="DB7">
        <v>0</v>
      </c>
      <c r="DC7">
        <v>0</v>
      </c>
      <c r="DD7">
        <v>0</v>
      </c>
      <c r="DE7">
        <v>1</v>
      </c>
      <c r="DF7">
        <v>0</v>
      </c>
      <c r="DG7">
        <v>0</v>
      </c>
      <c r="DH7">
        <v>0</v>
      </c>
      <c r="DI7">
        <v>16</v>
      </c>
      <c r="DJ7">
        <v>50</v>
      </c>
      <c r="DK7" t="s">
        <v>44</v>
      </c>
      <c r="DL7">
        <v>1</v>
      </c>
      <c r="DM7">
        <v>1</v>
      </c>
      <c r="DN7">
        <v>1</v>
      </c>
      <c r="DO7">
        <v>1</v>
      </c>
      <c r="DP7">
        <v>1</v>
      </c>
      <c r="DQ7">
        <v>0</v>
      </c>
      <c r="DR7">
        <v>1</v>
      </c>
      <c r="DS7">
        <v>1</v>
      </c>
      <c r="DT7">
        <v>0</v>
      </c>
      <c r="DU7">
        <v>1</v>
      </c>
      <c r="DV7">
        <v>1</v>
      </c>
      <c r="DW7">
        <v>1</v>
      </c>
      <c r="DX7">
        <v>1</v>
      </c>
      <c r="DY7">
        <v>1</v>
      </c>
      <c r="DZ7">
        <v>1</v>
      </c>
      <c r="EA7">
        <v>1</v>
      </c>
      <c r="EB7">
        <v>1</v>
      </c>
      <c r="EC7">
        <v>1</v>
      </c>
      <c r="ED7">
        <v>1</v>
      </c>
      <c r="EE7">
        <v>1</v>
      </c>
      <c r="EF7">
        <v>1</v>
      </c>
      <c r="EG7">
        <v>1</v>
      </c>
      <c r="EH7">
        <v>1</v>
      </c>
      <c r="EI7">
        <v>1</v>
      </c>
      <c r="EJ7">
        <v>1</v>
      </c>
      <c r="EK7">
        <v>0</v>
      </c>
      <c r="EL7">
        <v>0</v>
      </c>
      <c r="EM7">
        <v>0</v>
      </c>
      <c r="EN7">
        <v>0</v>
      </c>
      <c r="EO7">
        <v>0</v>
      </c>
      <c r="EP7">
        <v>0</v>
      </c>
      <c r="EQ7">
        <v>0</v>
      </c>
      <c r="ER7">
        <v>0</v>
      </c>
      <c r="ES7">
        <v>22</v>
      </c>
      <c r="ET7">
        <v>68.75</v>
      </c>
      <c r="EU7" s="9">
        <v>87</v>
      </c>
      <c r="EV7">
        <v>65.91</v>
      </c>
      <c r="EW7" s="2">
        <v>7</v>
      </c>
    </row>
    <row r="8" spans="1:153" ht="18.75" x14ac:dyDescent="0.3">
      <c r="A8">
        <v>102330080252</v>
      </c>
      <c r="B8" t="s">
        <v>47</v>
      </c>
      <c r="C8" t="s">
        <v>48</v>
      </c>
      <c r="D8">
        <v>180600</v>
      </c>
      <c r="E8" t="s">
        <v>44</v>
      </c>
      <c r="F8">
        <v>1</v>
      </c>
      <c r="G8">
        <v>1</v>
      </c>
      <c r="H8">
        <v>0</v>
      </c>
      <c r="I8">
        <v>1</v>
      </c>
      <c r="J8">
        <v>0</v>
      </c>
      <c r="K8">
        <v>1</v>
      </c>
      <c r="L8">
        <v>1</v>
      </c>
      <c r="M8">
        <v>1</v>
      </c>
      <c r="N8">
        <v>1</v>
      </c>
      <c r="O8">
        <v>1</v>
      </c>
      <c r="P8">
        <v>0</v>
      </c>
      <c r="Q8">
        <v>1</v>
      </c>
      <c r="R8">
        <v>0</v>
      </c>
      <c r="S8">
        <v>0</v>
      </c>
      <c r="T8">
        <v>1</v>
      </c>
      <c r="U8">
        <v>1</v>
      </c>
      <c r="V8">
        <v>0</v>
      </c>
      <c r="W8">
        <v>0</v>
      </c>
      <c r="X8">
        <v>0</v>
      </c>
      <c r="Y8">
        <v>0</v>
      </c>
      <c r="Z8">
        <v>0</v>
      </c>
      <c r="AA8">
        <v>1</v>
      </c>
      <c r="AB8">
        <v>1</v>
      </c>
      <c r="AC8">
        <v>0</v>
      </c>
      <c r="AD8">
        <v>0</v>
      </c>
      <c r="AE8">
        <v>1</v>
      </c>
      <c r="AF8">
        <v>0</v>
      </c>
      <c r="AG8">
        <v>0</v>
      </c>
      <c r="AH8">
        <v>0</v>
      </c>
      <c r="AI8">
        <v>1</v>
      </c>
      <c r="AJ8">
        <v>0</v>
      </c>
      <c r="AK8">
        <v>0</v>
      </c>
      <c r="AL8">
        <v>0</v>
      </c>
      <c r="AM8">
        <v>1</v>
      </c>
      <c r="AN8">
        <v>0</v>
      </c>
      <c r="AO8">
        <v>0</v>
      </c>
      <c r="AP8">
        <v>16</v>
      </c>
      <c r="AQ8">
        <v>44.44</v>
      </c>
      <c r="AR8" t="s">
        <v>44</v>
      </c>
      <c r="AS8">
        <v>2</v>
      </c>
      <c r="AT8">
        <v>0</v>
      </c>
      <c r="AU8">
        <v>1</v>
      </c>
      <c r="AV8">
        <v>0</v>
      </c>
      <c r="AW8">
        <v>0</v>
      </c>
      <c r="AX8">
        <v>1</v>
      </c>
      <c r="AY8">
        <v>0</v>
      </c>
      <c r="AZ8">
        <v>1</v>
      </c>
      <c r="BA8">
        <v>1</v>
      </c>
      <c r="BB8">
        <v>0</v>
      </c>
      <c r="BC8">
        <v>1</v>
      </c>
      <c r="BD8">
        <v>1</v>
      </c>
      <c r="BE8">
        <v>0</v>
      </c>
      <c r="BF8">
        <v>0</v>
      </c>
      <c r="BG8">
        <v>0</v>
      </c>
      <c r="BH8">
        <v>1</v>
      </c>
      <c r="BI8">
        <v>2</v>
      </c>
      <c r="BJ8">
        <v>1</v>
      </c>
      <c r="BK8">
        <v>0</v>
      </c>
      <c r="BL8">
        <v>0</v>
      </c>
      <c r="BM8">
        <v>0</v>
      </c>
      <c r="BN8">
        <v>1</v>
      </c>
      <c r="BO8">
        <v>1</v>
      </c>
      <c r="BP8">
        <v>1</v>
      </c>
      <c r="BQ8">
        <v>0</v>
      </c>
      <c r="BR8">
        <v>0</v>
      </c>
      <c r="BS8">
        <v>0</v>
      </c>
      <c r="BT8">
        <v>0</v>
      </c>
      <c r="BU8">
        <v>0</v>
      </c>
      <c r="BV8">
        <v>0</v>
      </c>
      <c r="BW8">
        <v>0</v>
      </c>
      <c r="BX8">
        <v>0</v>
      </c>
      <c r="BY8">
        <v>13</v>
      </c>
      <c r="BZ8">
        <v>40.630000000000003</v>
      </c>
      <c r="CA8" t="s">
        <v>44</v>
      </c>
      <c r="CB8">
        <v>2</v>
      </c>
      <c r="CC8">
        <v>0</v>
      </c>
      <c r="CD8">
        <v>0</v>
      </c>
      <c r="CE8">
        <v>0</v>
      </c>
      <c r="CF8">
        <v>0</v>
      </c>
      <c r="CG8">
        <v>0</v>
      </c>
      <c r="CH8">
        <v>0</v>
      </c>
      <c r="CI8">
        <v>0</v>
      </c>
      <c r="CJ8">
        <v>0</v>
      </c>
      <c r="CK8">
        <v>0</v>
      </c>
      <c r="CL8">
        <v>1</v>
      </c>
      <c r="CM8">
        <v>1</v>
      </c>
      <c r="CN8">
        <v>1</v>
      </c>
      <c r="CO8">
        <v>0</v>
      </c>
      <c r="CP8">
        <v>0</v>
      </c>
      <c r="CQ8">
        <v>1</v>
      </c>
      <c r="CR8">
        <v>1</v>
      </c>
      <c r="CS8">
        <v>0</v>
      </c>
      <c r="CT8">
        <v>0</v>
      </c>
      <c r="CU8">
        <v>0</v>
      </c>
      <c r="CV8">
        <v>0</v>
      </c>
      <c r="CW8">
        <v>0</v>
      </c>
      <c r="CX8">
        <v>0</v>
      </c>
      <c r="CY8">
        <v>0</v>
      </c>
      <c r="CZ8">
        <v>0</v>
      </c>
      <c r="DA8">
        <v>0</v>
      </c>
      <c r="DB8">
        <v>0</v>
      </c>
      <c r="DC8">
        <v>0</v>
      </c>
      <c r="DD8">
        <v>0</v>
      </c>
      <c r="DE8">
        <v>1</v>
      </c>
      <c r="DF8">
        <v>1</v>
      </c>
      <c r="DG8">
        <v>0</v>
      </c>
      <c r="DH8">
        <v>1</v>
      </c>
      <c r="DI8">
        <v>8</v>
      </c>
      <c r="DJ8">
        <v>25</v>
      </c>
      <c r="DK8" t="s">
        <v>44</v>
      </c>
      <c r="DL8">
        <v>2</v>
      </c>
      <c r="DM8">
        <v>1</v>
      </c>
      <c r="DN8">
        <v>1</v>
      </c>
      <c r="DO8">
        <v>1</v>
      </c>
      <c r="DP8">
        <v>1</v>
      </c>
      <c r="DQ8">
        <v>0</v>
      </c>
      <c r="DR8">
        <v>1</v>
      </c>
      <c r="DS8">
        <v>0</v>
      </c>
      <c r="DT8">
        <v>1</v>
      </c>
      <c r="DU8">
        <v>1</v>
      </c>
      <c r="DV8">
        <v>0</v>
      </c>
      <c r="DW8">
        <v>0</v>
      </c>
      <c r="DX8">
        <v>0</v>
      </c>
      <c r="DY8">
        <v>0</v>
      </c>
      <c r="DZ8">
        <v>0</v>
      </c>
      <c r="EA8">
        <v>0</v>
      </c>
      <c r="EB8">
        <v>0</v>
      </c>
      <c r="EC8">
        <v>0</v>
      </c>
      <c r="ED8">
        <v>0</v>
      </c>
      <c r="EE8">
        <v>0</v>
      </c>
      <c r="EF8">
        <v>0</v>
      </c>
      <c r="EG8">
        <v>0</v>
      </c>
      <c r="EH8">
        <v>1</v>
      </c>
      <c r="EI8">
        <v>0</v>
      </c>
      <c r="EJ8">
        <v>0</v>
      </c>
      <c r="EK8">
        <v>0</v>
      </c>
      <c r="EL8">
        <v>0</v>
      </c>
      <c r="EM8">
        <v>0</v>
      </c>
      <c r="EN8">
        <v>0</v>
      </c>
      <c r="EO8">
        <v>0</v>
      </c>
      <c r="EP8">
        <v>0</v>
      </c>
      <c r="EQ8">
        <v>0</v>
      </c>
      <c r="ER8">
        <v>0</v>
      </c>
      <c r="ES8">
        <v>8</v>
      </c>
      <c r="ET8">
        <v>25</v>
      </c>
      <c r="EU8" s="9">
        <v>45</v>
      </c>
      <c r="EV8">
        <v>34.090000000000003</v>
      </c>
      <c r="EW8" s="2">
        <v>4</v>
      </c>
    </row>
    <row r="9" spans="1:153" ht="18.75" x14ac:dyDescent="0.3">
      <c r="A9">
        <v>102330080210</v>
      </c>
      <c r="B9" t="s">
        <v>49</v>
      </c>
      <c r="C9" t="s">
        <v>50</v>
      </c>
      <c r="D9">
        <v>160400</v>
      </c>
      <c r="E9" t="s">
        <v>44</v>
      </c>
      <c r="F9">
        <v>0</v>
      </c>
      <c r="G9">
        <v>1</v>
      </c>
      <c r="H9">
        <v>0</v>
      </c>
      <c r="I9">
        <v>0</v>
      </c>
      <c r="J9">
        <v>0</v>
      </c>
      <c r="K9">
        <v>1</v>
      </c>
      <c r="L9">
        <v>1</v>
      </c>
      <c r="M9">
        <v>1</v>
      </c>
      <c r="N9">
        <v>0</v>
      </c>
      <c r="O9">
        <v>1</v>
      </c>
      <c r="P9">
        <v>0</v>
      </c>
      <c r="Q9">
        <v>1</v>
      </c>
      <c r="R9">
        <v>1</v>
      </c>
      <c r="S9">
        <v>0</v>
      </c>
      <c r="T9">
        <v>1</v>
      </c>
      <c r="U9">
        <v>1</v>
      </c>
      <c r="V9">
        <v>1</v>
      </c>
      <c r="W9">
        <v>0</v>
      </c>
      <c r="X9">
        <v>1</v>
      </c>
      <c r="Y9">
        <v>1</v>
      </c>
      <c r="Z9">
        <v>0</v>
      </c>
      <c r="AA9">
        <v>1</v>
      </c>
      <c r="AB9">
        <v>1</v>
      </c>
      <c r="AC9">
        <v>1</v>
      </c>
      <c r="AD9">
        <v>0</v>
      </c>
      <c r="AE9">
        <v>0</v>
      </c>
      <c r="AF9">
        <v>0</v>
      </c>
      <c r="AG9">
        <v>0</v>
      </c>
      <c r="AH9">
        <v>0</v>
      </c>
      <c r="AI9">
        <v>0</v>
      </c>
      <c r="AJ9">
        <v>0</v>
      </c>
      <c r="AK9">
        <v>0</v>
      </c>
      <c r="AL9">
        <v>0</v>
      </c>
      <c r="AM9">
        <v>0</v>
      </c>
      <c r="AN9">
        <v>0</v>
      </c>
      <c r="AO9">
        <v>0</v>
      </c>
      <c r="AP9">
        <v>15</v>
      </c>
      <c r="AQ9">
        <v>41.67</v>
      </c>
      <c r="AR9" t="s">
        <v>44</v>
      </c>
      <c r="AS9">
        <v>2</v>
      </c>
      <c r="AT9">
        <v>0</v>
      </c>
      <c r="AU9">
        <v>0</v>
      </c>
      <c r="AV9">
        <v>1</v>
      </c>
      <c r="AW9">
        <v>1</v>
      </c>
      <c r="AX9">
        <v>0</v>
      </c>
      <c r="AY9">
        <v>0</v>
      </c>
      <c r="AZ9">
        <v>1</v>
      </c>
      <c r="BA9">
        <v>1</v>
      </c>
      <c r="BB9">
        <v>0</v>
      </c>
      <c r="BC9">
        <v>0</v>
      </c>
      <c r="BD9">
        <v>0</v>
      </c>
      <c r="BE9">
        <v>1</v>
      </c>
      <c r="BF9">
        <v>1</v>
      </c>
      <c r="BG9">
        <v>0</v>
      </c>
      <c r="BH9">
        <v>1</v>
      </c>
      <c r="BI9">
        <v>0</v>
      </c>
      <c r="BJ9">
        <v>1</v>
      </c>
      <c r="BK9">
        <v>0</v>
      </c>
      <c r="BL9">
        <v>0</v>
      </c>
      <c r="BM9">
        <v>1</v>
      </c>
      <c r="BN9">
        <v>0</v>
      </c>
      <c r="BO9">
        <v>1</v>
      </c>
      <c r="BP9">
        <v>0</v>
      </c>
      <c r="BQ9">
        <v>0</v>
      </c>
      <c r="BR9">
        <v>0</v>
      </c>
      <c r="BS9">
        <v>0</v>
      </c>
      <c r="BT9">
        <v>0</v>
      </c>
      <c r="BU9">
        <v>0</v>
      </c>
      <c r="BV9">
        <v>0</v>
      </c>
      <c r="BW9">
        <v>0</v>
      </c>
      <c r="BX9">
        <v>1</v>
      </c>
      <c r="BY9">
        <v>11</v>
      </c>
      <c r="BZ9">
        <v>34.380000000000003</v>
      </c>
      <c r="CA9" t="s">
        <v>44</v>
      </c>
      <c r="CB9">
        <v>2</v>
      </c>
      <c r="CC9">
        <v>0</v>
      </c>
      <c r="CD9">
        <v>1</v>
      </c>
      <c r="CE9">
        <v>0</v>
      </c>
      <c r="CF9">
        <v>1</v>
      </c>
      <c r="CG9">
        <v>0</v>
      </c>
      <c r="CH9">
        <v>0</v>
      </c>
      <c r="CI9">
        <v>1</v>
      </c>
      <c r="CJ9">
        <v>1</v>
      </c>
      <c r="CK9">
        <v>1</v>
      </c>
      <c r="CL9">
        <v>0</v>
      </c>
      <c r="CM9">
        <v>0</v>
      </c>
      <c r="CN9">
        <v>1</v>
      </c>
      <c r="CO9">
        <v>0</v>
      </c>
      <c r="CP9">
        <v>1</v>
      </c>
      <c r="CQ9">
        <v>1</v>
      </c>
      <c r="CR9">
        <v>1</v>
      </c>
      <c r="CS9">
        <v>1</v>
      </c>
      <c r="CT9">
        <v>0</v>
      </c>
      <c r="CU9">
        <v>1</v>
      </c>
      <c r="CV9">
        <v>0</v>
      </c>
      <c r="CW9">
        <v>0</v>
      </c>
      <c r="CX9">
        <v>0</v>
      </c>
      <c r="CY9">
        <v>0</v>
      </c>
      <c r="CZ9">
        <v>0</v>
      </c>
      <c r="DA9">
        <v>0</v>
      </c>
      <c r="DB9">
        <v>0</v>
      </c>
      <c r="DC9">
        <v>0</v>
      </c>
      <c r="DD9">
        <v>0</v>
      </c>
      <c r="DE9">
        <v>0</v>
      </c>
      <c r="DF9">
        <v>0</v>
      </c>
      <c r="DG9">
        <v>0</v>
      </c>
      <c r="DH9">
        <v>0</v>
      </c>
      <c r="DI9">
        <v>11</v>
      </c>
      <c r="DJ9">
        <v>34.380000000000003</v>
      </c>
      <c r="DK9" t="s">
        <v>44</v>
      </c>
      <c r="DL9">
        <v>2</v>
      </c>
      <c r="DM9">
        <v>1</v>
      </c>
      <c r="DN9">
        <v>1</v>
      </c>
      <c r="DO9">
        <v>0</v>
      </c>
      <c r="DP9">
        <v>1</v>
      </c>
      <c r="DQ9">
        <v>1</v>
      </c>
      <c r="DR9">
        <v>1</v>
      </c>
      <c r="DS9">
        <v>0</v>
      </c>
      <c r="DT9">
        <v>0</v>
      </c>
      <c r="DU9">
        <v>0</v>
      </c>
      <c r="DV9">
        <v>1</v>
      </c>
      <c r="DW9">
        <v>0</v>
      </c>
      <c r="DX9">
        <v>0</v>
      </c>
      <c r="DY9">
        <v>0</v>
      </c>
      <c r="DZ9">
        <v>0</v>
      </c>
      <c r="EA9">
        <v>0</v>
      </c>
      <c r="EB9">
        <v>0</v>
      </c>
      <c r="EC9">
        <v>0</v>
      </c>
      <c r="ED9">
        <v>0</v>
      </c>
      <c r="EE9">
        <v>0</v>
      </c>
      <c r="EF9">
        <v>0</v>
      </c>
      <c r="EG9">
        <v>1</v>
      </c>
      <c r="EH9">
        <v>1</v>
      </c>
      <c r="EI9">
        <v>0</v>
      </c>
      <c r="EJ9">
        <v>0</v>
      </c>
      <c r="EK9">
        <v>0</v>
      </c>
      <c r="EL9">
        <v>1</v>
      </c>
      <c r="EM9">
        <v>0</v>
      </c>
      <c r="EN9">
        <v>0</v>
      </c>
      <c r="EO9">
        <v>0</v>
      </c>
      <c r="EP9">
        <v>0</v>
      </c>
      <c r="EQ9">
        <v>0</v>
      </c>
      <c r="ER9">
        <v>0</v>
      </c>
      <c r="ES9">
        <v>9</v>
      </c>
      <c r="ET9">
        <v>28.13</v>
      </c>
      <c r="EU9" s="9">
        <v>46</v>
      </c>
      <c r="EV9">
        <v>34.85</v>
      </c>
      <c r="EW9" s="2">
        <v>4</v>
      </c>
    </row>
    <row r="10" spans="1:153" ht="18.75" x14ac:dyDescent="0.3">
      <c r="A10">
        <v>102330080217</v>
      </c>
      <c r="B10" t="s">
        <v>51</v>
      </c>
      <c r="C10" t="s">
        <v>52</v>
      </c>
      <c r="D10">
        <v>281199</v>
      </c>
      <c r="E10" t="s">
        <v>44</v>
      </c>
      <c r="F10">
        <v>0</v>
      </c>
      <c r="G10">
        <v>1</v>
      </c>
      <c r="H10">
        <v>1</v>
      </c>
      <c r="I10">
        <v>1</v>
      </c>
      <c r="J10">
        <v>0</v>
      </c>
      <c r="K10">
        <v>1</v>
      </c>
      <c r="L10">
        <v>1</v>
      </c>
      <c r="M10">
        <v>1</v>
      </c>
      <c r="N10">
        <v>1</v>
      </c>
      <c r="O10">
        <v>0</v>
      </c>
      <c r="P10">
        <v>0</v>
      </c>
      <c r="Q10">
        <v>0</v>
      </c>
      <c r="R10">
        <v>1</v>
      </c>
      <c r="S10">
        <v>1</v>
      </c>
      <c r="T10">
        <v>0</v>
      </c>
      <c r="U10">
        <v>1</v>
      </c>
      <c r="V10">
        <v>1</v>
      </c>
      <c r="W10">
        <v>1</v>
      </c>
      <c r="X10">
        <v>0</v>
      </c>
      <c r="Y10">
        <v>0</v>
      </c>
      <c r="Z10">
        <v>1</v>
      </c>
      <c r="AA10">
        <v>1</v>
      </c>
      <c r="AB10">
        <v>1</v>
      </c>
      <c r="AC10">
        <v>0</v>
      </c>
      <c r="AD10">
        <v>0</v>
      </c>
      <c r="AE10">
        <v>1</v>
      </c>
      <c r="AF10">
        <v>0</v>
      </c>
      <c r="AG10">
        <v>0</v>
      </c>
      <c r="AH10">
        <v>1</v>
      </c>
      <c r="AI10">
        <v>0</v>
      </c>
      <c r="AJ10">
        <v>0</v>
      </c>
      <c r="AK10">
        <v>1</v>
      </c>
      <c r="AL10">
        <v>1</v>
      </c>
      <c r="AM10">
        <v>1</v>
      </c>
      <c r="AN10">
        <v>1</v>
      </c>
      <c r="AO10">
        <v>1</v>
      </c>
      <c r="AP10">
        <v>22</v>
      </c>
      <c r="AQ10">
        <v>61.11</v>
      </c>
      <c r="AR10" t="s">
        <v>44</v>
      </c>
      <c r="AS10">
        <v>1</v>
      </c>
      <c r="AT10">
        <v>1</v>
      </c>
      <c r="AU10">
        <v>1</v>
      </c>
      <c r="AV10">
        <v>1</v>
      </c>
      <c r="AW10">
        <v>1</v>
      </c>
      <c r="AX10">
        <v>1</v>
      </c>
      <c r="AY10">
        <v>1</v>
      </c>
      <c r="AZ10">
        <v>0</v>
      </c>
      <c r="BA10">
        <v>0</v>
      </c>
      <c r="BB10">
        <v>0</v>
      </c>
      <c r="BC10">
        <v>1</v>
      </c>
      <c r="BD10">
        <v>1</v>
      </c>
      <c r="BE10">
        <v>1</v>
      </c>
      <c r="BF10">
        <v>1</v>
      </c>
      <c r="BG10">
        <v>0</v>
      </c>
      <c r="BH10">
        <v>1</v>
      </c>
      <c r="BI10">
        <v>2</v>
      </c>
      <c r="BJ10">
        <v>1</v>
      </c>
      <c r="BK10">
        <v>1</v>
      </c>
      <c r="BL10">
        <v>1</v>
      </c>
      <c r="BM10">
        <v>1</v>
      </c>
      <c r="BN10">
        <v>1</v>
      </c>
      <c r="BO10">
        <v>1</v>
      </c>
      <c r="BP10">
        <v>1</v>
      </c>
      <c r="BQ10">
        <v>1</v>
      </c>
      <c r="BR10">
        <v>1</v>
      </c>
      <c r="BS10">
        <v>1</v>
      </c>
      <c r="BT10">
        <v>1</v>
      </c>
      <c r="BU10">
        <v>1</v>
      </c>
      <c r="BV10">
        <v>1</v>
      </c>
      <c r="BW10">
        <v>1</v>
      </c>
      <c r="BX10">
        <v>1</v>
      </c>
      <c r="BY10">
        <v>28</v>
      </c>
      <c r="BZ10">
        <v>87.5</v>
      </c>
      <c r="CA10" t="s">
        <v>44</v>
      </c>
      <c r="CB10">
        <v>1</v>
      </c>
      <c r="CC10">
        <v>0</v>
      </c>
      <c r="CD10">
        <v>1</v>
      </c>
      <c r="CE10">
        <v>0</v>
      </c>
      <c r="CF10">
        <v>1</v>
      </c>
      <c r="CG10">
        <v>1</v>
      </c>
      <c r="CH10">
        <v>1</v>
      </c>
      <c r="CI10">
        <v>1</v>
      </c>
      <c r="CJ10">
        <v>0</v>
      </c>
      <c r="CK10">
        <v>0</v>
      </c>
      <c r="CL10">
        <v>1</v>
      </c>
      <c r="CM10">
        <v>1</v>
      </c>
      <c r="CN10">
        <v>1</v>
      </c>
      <c r="CO10">
        <v>1</v>
      </c>
      <c r="CP10">
        <v>1</v>
      </c>
      <c r="CQ10">
        <v>1</v>
      </c>
      <c r="CR10">
        <v>1</v>
      </c>
      <c r="CS10">
        <v>1</v>
      </c>
      <c r="CT10">
        <v>0</v>
      </c>
      <c r="CU10">
        <v>0</v>
      </c>
      <c r="CV10">
        <v>0</v>
      </c>
      <c r="CW10">
        <v>0</v>
      </c>
      <c r="CX10">
        <v>0</v>
      </c>
      <c r="CY10">
        <v>0</v>
      </c>
      <c r="CZ10">
        <v>0</v>
      </c>
      <c r="DA10">
        <v>0</v>
      </c>
      <c r="DB10">
        <v>0</v>
      </c>
      <c r="DC10">
        <v>0</v>
      </c>
      <c r="DD10">
        <v>0</v>
      </c>
      <c r="DE10">
        <v>0</v>
      </c>
      <c r="DF10">
        <v>0</v>
      </c>
      <c r="DG10">
        <v>0</v>
      </c>
      <c r="DH10">
        <v>0</v>
      </c>
      <c r="DI10">
        <v>13</v>
      </c>
      <c r="DJ10">
        <v>40.630000000000003</v>
      </c>
      <c r="DK10" t="s">
        <v>44</v>
      </c>
      <c r="DL10">
        <v>1</v>
      </c>
      <c r="DM10">
        <v>1</v>
      </c>
      <c r="DN10">
        <v>1</v>
      </c>
      <c r="DO10">
        <v>1</v>
      </c>
      <c r="DP10">
        <v>1</v>
      </c>
      <c r="DQ10">
        <v>0</v>
      </c>
      <c r="DR10">
        <v>1</v>
      </c>
      <c r="DS10">
        <v>1</v>
      </c>
      <c r="DT10">
        <v>1</v>
      </c>
      <c r="DU10">
        <v>1</v>
      </c>
      <c r="DV10">
        <v>1</v>
      </c>
      <c r="DW10">
        <v>1</v>
      </c>
      <c r="DX10">
        <v>1</v>
      </c>
      <c r="DY10">
        <v>0</v>
      </c>
      <c r="DZ10">
        <v>1</v>
      </c>
      <c r="EA10">
        <v>1</v>
      </c>
      <c r="EB10">
        <v>1</v>
      </c>
      <c r="EC10">
        <v>1</v>
      </c>
      <c r="ED10">
        <v>1</v>
      </c>
      <c r="EE10">
        <v>1</v>
      </c>
      <c r="EF10">
        <v>0</v>
      </c>
      <c r="EG10">
        <v>1</v>
      </c>
      <c r="EH10">
        <v>0</v>
      </c>
      <c r="EI10">
        <v>1</v>
      </c>
      <c r="EJ10">
        <v>0</v>
      </c>
      <c r="EK10">
        <v>1</v>
      </c>
      <c r="EL10">
        <v>1</v>
      </c>
      <c r="EM10">
        <v>1</v>
      </c>
      <c r="EN10">
        <v>0</v>
      </c>
      <c r="EO10">
        <v>0</v>
      </c>
      <c r="EP10">
        <v>0</v>
      </c>
      <c r="EQ10">
        <v>0</v>
      </c>
      <c r="ER10">
        <v>0</v>
      </c>
      <c r="ES10">
        <v>22</v>
      </c>
      <c r="ET10">
        <v>68.75</v>
      </c>
      <c r="EU10" s="9">
        <v>85</v>
      </c>
      <c r="EV10">
        <v>64.39</v>
      </c>
      <c r="EW10" s="2">
        <v>7</v>
      </c>
    </row>
    <row r="11" spans="1:153" ht="18.75" x14ac:dyDescent="0.3">
      <c r="A11">
        <v>102330080055</v>
      </c>
      <c r="B11" t="s">
        <v>53</v>
      </c>
      <c r="C11" t="s">
        <v>54</v>
      </c>
      <c r="D11">
        <v>220700</v>
      </c>
      <c r="E11" t="s">
        <v>44</v>
      </c>
      <c r="F11">
        <v>1</v>
      </c>
      <c r="G11">
        <v>1</v>
      </c>
      <c r="H11">
        <v>1</v>
      </c>
      <c r="I11">
        <v>1</v>
      </c>
      <c r="J11">
        <v>1</v>
      </c>
      <c r="K11">
        <v>1</v>
      </c>
      <c r="L11">
        <v>1</v>
      </c>
      <c r="M11">
        <v>1</v>
      </c>
      <c r="N11">
        <v>1</v>
      </c>
      <c r="O11">
        <v>1</v>
      </c>
      <c r="P11">
        <v>1</v>
      </c>
      <c r="Q11">
        <v>1</v>
      </c>
      <c r="R11">
        <v>1</v>
      </c>
      <c r="S11">
        <v>1</v>
      </c>
      <c r="T11">
        <v>0</v>
      </c>
      <c r="U11">
        <v>1</v>
      </c>
      <c r="V11">
        <v>1</v>
      </c>
      <c r="W11">
        <v>1</v>
      </c>
      <c r="X11">
        <v>0</v>
      </c>
      <c r="Y11">
        <v>0</v>
      </c>
      <c r="Z11">
        <v>1</v>
      </c>
      <c r="AA11">
        <v>1</v>
      </c>
      <c r="AB11">
        <v>1</v>
      </c>
      <c r="AC11">
        <v>0</v>
      </c>
      <c r="AD11">
        <v>1</v>
      </c>
      <c r="AE11">
        <v>1</v>
      </c>
      <c r="AF11">
        <v>0</v>
      </c>
      <c r="AG11">
        <v>1</v>
      </c>
      <c r="AH11">
        <v>0</v>
      </c>
      <c r="AI11">
        <v>0</v>
      </c>
      <c r="AJ11">
        <v>0</v>
      </c>
      <c r="AK11">
        <v>0</v>
      </c>
      <c r="AL11">
        <v>0</v>
      </c>
      <c r="AM11">
        <v>1</v>
      </c>
      <c r="AN11">
        <v>1</v>
      </c>
      <c r="AO11">
        <v>0</v>
      </c>
      <c r="AP11">
        <v>25</v>
      </c>
      <c r="AQ11">
        <v>69.44</v>
      </c>
      <c r="AR11" t="s">
        <v>44</v>
      </c>
      <c r="AS11">
        <v>1</v>
      </c>
      <c r="AT11">
        <v>1</v>
      </c>
      <c r="AU11">
        <v>1</v>
      </c>
      <c r="AV11">
        <v>1</v>
      </c>
      <c r="AW11">
        <v>1</v>
      </c>
      <c r="AX11">
        <v>0</v>
      </c>
      <c r="AY11">
        <v>1</v>
      </c>
      <c r="AZ11">
        <v>0</v>
      </c>
      <c r="BA11">
        <v>1</v>
      </c>
      <c r="BB11">
        <v>1</v>
      </c>
      <c r="BC11">
        <v>1</v>
      </c>
      <c r="BD11">
        <v>1</v>
      </c>
      <c r="BE11">
        <v>1</v>
      </c>
      <c r="BF11">
        <v>1</v>
      </c>
      <c r="BG11">
        <v>1</v>
      </c>
      <c r="BH11">
        <v>1</v>
      </c>
      <c r="BI11">
        <v>2</v>
      </c>
      <c r="BJ11">
        <v>1</v>
      </c>
      <c r="BK11">
        <v>1</v>
      </c>
      <c r="BL11">
        <v>1</v>
      </c>
      <c r="BM11">
        <v>1</v>
      </c>
      <c r="BN11">
        <v>1</v>
      </c>
      <c r="BO11">
        <v>1</v>
      </c>
      <c r="BP11">
        <v>1</v>
      </c>
      <c r="BQ11">
        <v>1</v>
      </c>
      <c r="BR11">
        <v>1</v>
      </c>
      <c r="BS11">
        <v>1</v>
      </c>
      <c r="BT11">
        <v>1</v>
      </c>
      <c r="BU11">
        <v>1</v>
      </c>
      <c r="BV11">
        <v>1</v>
      </c>
      <c r="BW11">
        <v>1</v>
      </c>
      <c r="BX11">
        <v>1</v>
      </c>
      <c r="BY11">
        <v>30</v>
      </c>
      <c r="BZ11">
        <v>93.75</v>
      </c>
      <c r="CA11" t="s">
        <v>44</v>
      </c>
      <c r="CB11">
        <v>1</v>
      </c>
      <c r="CC11">
        <v>0</v>
      </c>
      <c r="CD11">
        <v>1</v>
      </c>
      <c r="CE11">
        <v>0</v>
      </c>
      <c r="CF11">
        <v>1</v>
      </c>
      <c r="CG11">
        <v>1</v>
      </c>
      <c r="CH11">
        <v>1</v>
      </c>
      <c r="CI11">
        <v>1</v>
      </c>
      <c r="CJ11">
        <v>1</v>
      </c>
      <c r="CK11">
        <v>1</v>
      </c>
      <c r="CL11">
        <v>1</v>
      </c>
      <c r="CM11">
        <v>0</v>
      </c>
      <c r="CN11">
        <v>1</v>
      </c>
      <c r="CO11">
        <v>1</v>
      </c>
      <c r="CP11">
        <v>1</v>
      </c>
      <c r="CQ11">
        <v>1</v>
      </c>
      <c r="CR11">
        <v>1</v>
      </c>
      <c r="CS11">
        <v>1</v>
      </c>
      <c r="CT11">
        <v>1</v>
      </c>
      <c r="CU11">
        <v>0</v>
      </c>
      <c r="CV11">
        <v>1</v>
      </c>
      <c r="CW11">
        <v>1</v>
      </c>
      <c r="CX11">
        <v>1</v>
      </c>
      <c r="CY11">
        <v>1</v>
      </c>
      <c r="CZ11">
        <v>1</v>
      </c>
      <c r="DA11">
        <v>0</v>
      </c>
      <c r="DB11">
        <v>1</v>
      </c>
      <c r="DC11">
        <v>1</v>
      </c>
      <c r="DD11">
        <v>0</v>
      </c>
      <c r="DE11">
        <v>0</v>
      </c>
      <c r="DF11">
        <v>0</v>
      </c>
      <c r="DG11">
        <v>1</v>
      </c>
      <c r="DH11">
        <v>1</v>
      </c>
      <c r="DI11">
        <v>24</v>
      </c>
      <c r="DJ11">
        <v>75</v>
      </c>
      <c r="DK11" t="s">
        <v>44</v>
      </c>
      <c r="DL11">
        <v>1</v>
      </c>
      <c r="DM11">
        <v>1</v>
      </c>
      <c r="DN11">
        <v>1</v>
      </c>
      <c r="DO11">
        <v>1</v>
      </c>
      <c r="DP11">
        <v>1</v>
      </c>
      <c r="DQ11">
        <v>1</v>
      </c>
      <c r="DR11">
        <v>1</v>
      </c>
      <c r="DS11">
        <v>1</v>
      </c>
      <c r="DT11">
        <v>1</v>
      </c>
      <c r="DU11">
        <v>1</v>
      </c>
      <c r="DV11">
        <v>1</v>
      </c>
      <c r="DW11">
        <v>1</v>
      </c>
      <c r="DX11">
        <v>1</v>
      </c>
      <c r="DY11">
        <v>0</v>
      </c>
      <c r="DZ11">
        <v>1</v>
      </c>
      <c r="EA11">
        <v>1</v>
      </c>
      <c r="EB11">
        <v>1</v>
      </c>
      <c r="EC11">
        <v>1</v>
      </c>
      <c r="ED11">
        <v>0</v>
      </c>
      <c r="EE11">
        <v>1</v>
      </c>
      <c r="EF11">
        <v>1</v>
      </c>
      <c r="EG11">
        <v>1</v>
      </c>
      <c r="EH11">
        <v>1</v>
      </c>
      <c r="EI11">
        <v>1</v>
      </c>
      <c r="EJ11">
        <v>1</v>
      </c>
      <c r="EK11">
        <v>1</v>
      </c>
      <c r="EL11">
        <v>1</v>
      </c>
      <c r="EM11">
        <v>1</v>
      </c>
      <c r="EN11">
        <v>0</v>
      </c>
      <c r="EO11">
        <v>0</v>
      </c>
      <c r="EP11">
        <v>0</v>
      </c>
      <c r="EQ11">
        <v>0</v>
      </c>
      <c r="ER11">
        <v>0</v>
      </c>
      <c r="ES11">
        <v>25</v>
      </c>
      <c r="ET11">
        <v>78.13</v>
      </c>
      <c r="EU11" s="9">
        <v>104</v>
      </c>
      <c r="EV11">
        <v>78.790000000000006</v>
      </c>
      <c r="EW11" s="2">
        <v>8</v>
      </c>
    </row>
    <row r="12" spans="1:153" ht="18.75" x14ac:dyDescent="0.3">
      <c r="A12">
        <v>102330080160</v>
      </c>
      <c r="B12" t="s">
        <v>55</v>
      </c>
      <c r="C12" t="s">
        <v>56</v>
      </c>
      <c r="D12">
        <v>120200</v>
      </c>
      <c r="E12" t="s">
        <v>44</v>
      </c>
      <c r="F12">
        <v>1</v>
      </c>
      <c r="G12">
        <v>1</v>
      </c>
      <c r="H12">
        <v>1</v>
      </c>
      <c r="I12">
        <v>1</v>
      </c>
      <c r="J12">
        <v>0</v>
      </c>
      <c r="K12">
        <v>1</v>
      </c>
      <c r="L12">
        <v>1</v>
      </c>
      <c r="M12">
        <v>1</v>
      </c>
      <c r="N12">
        <v>0</v>
      </c>
      <c r="O12">
        <v>1</v>
      </c>
      <c r="P12">
        <v>0</v>
      </c>
      <c r="Q12">
        <v>0</v>
      </c>
      <c r="R12">
        <v>1</v>
      </c>
      <c r="S12">
        <v>1</v>
      </c>
      <c r="T12">
        <v>0</v>
      </c>
      <c r="U12">
        <v>1</v>
      </c>
      <c r="V12">
        <v>1</v>
      </c>
      <c r="W12">
        <v>0</v>
      </c>
      <c r="X12">
        <v>0</v>
      </c>
      <c r="Y12">
        <v>0</v>
      </c>
      <c r="Z12">
        <v>0</v>
      </c>
      <c r="AA12">
        <v>1</v>
      </c>
      <c r="AB12">
        <v>1</v>
      </c>
      <c r="AC12">
        <v>1</v>
      </c>
      <c r="AD12">
        <v>1</v>
      </c>
      <c r="AE12">
        <v>1</v>
      </c>
      <c r="AF12">
        <v>0</v>
      </c>
      <c r="AG12">
        <v>1</v>
      </c>
      <c r="AH12">
        <v>0</v>
      </c>
      <c r="AI12">
        <v>1</v>
      </c>
      <c r="AJ12">
        <v>1</v>
      </c>
      <c r="AK12">
        <v>0</v>
      </c>
      <c r="AL12">
        <v>0</v>
      </c>
      <c r="AM12">
        <v>0</v>
      </c>
      <c r="AN12">
        <v>1</v>
      </c>
      <c r="AO12">
        <v>0</v>
      </c>
      <c r="AP12">
        <v>21</v>
      </c>
      <c r="AQ12">
        <v>58.33</v>
      </c>
      <c r="AR12" t="s">
        <v>44</v>
      </c>
      <c r="AS12">
        <v>1</v>
      </c>
      <c r="AT12">
        <v>1</v>
      </c>
      <c r="AU12">
        <v>1</v>
      </c>
      <c r="AV12">
        <v>1</v>
      </c>
      <c r="AW12">
        <v>1</v>
      </c>
      <c r="AX12">
        <v>1</v>
      </c>
      <c r="AY12">
        <v>1</v>
      </c>
      <c r="AZ12">
        <v>1</v>
      </c>
      <c r="BA12">
        <v>1</v>
      </c>
      <c r="BB12">
        <v>1</v>
      </c>
      <c r="BC12">
        <v>1</v>
      </c>
      <c r="BD12">
        <v>1</v>
      </c>
      <c r="BE12">
        <v>1</v>
      </c>
      <c r="BF12">
        <v>0</v>
      </c>
      <c r="BG12">
        <v>1</v>
      </c>
      <c r="BH12">
        <v>1</v>
      </c>
      <c r="BI12">
        <v>2</v>
      </c>
      <c r="BJ12">
        <v>1</v>
      </c>
      <c r="BK12">
        <v>1</v>
      </c>
      <c r="BL12">
        <v>0</v>
      </c>
      <c r="BM12">
        <v>0</v>
      </c>
      <c r="BN12">
        <v>1</v>
      </c>
      <c r="BO12">
        <v>1</v>
      </c>
      <c r="BP12">
        <v>1</v>
      </c>
      <c r="BQ12">
        <v>1</v>
      </c>
      <c r="BR12">
        <v>1</v>
      </c>
      <c r="BS12">
        <v>1</v>
      </c>
      <c r="BT12">
        <v>1</v>
      </c>
      <c r="BU12">
        <v>1</v>
      </c>
      <c r="BV12">
        <v>1</v>
      </c>
      <c r="BW12">
        <v>1</v>
      </c>
      <c r="BX12">
        <v>1</v>
      </c>
      <c r="BY12">
        <v>29</v>
      </c>
      <c r="BZ12">
        <v>90.63</v>
      </c>
      <c r="CA12" t="s">
        <v>44</v>
      </c>
      <c r="CB12">
        <v>1</v>
      </c>
      <c r="CC12">
        <v>0</v>
      </c>
      <c r="CD12">
        <v>1</v>
      </c>
      <c r="CE12">
        <v>1</v>
      </c>
      <c r="CF12">
        <v>0</v>
      </c>
      <c r="CG12">
        <v>1</v>
      </c>
      <c r="CH12">
        <v>1</v>
      </c>
      <c r="CI12">
        <v>1</v>
      </c>
      <c r="CJ12">
        <v>1</v>
      </c>
      <c r="CK12">
        <v>0</v>
      </c>
      <c r="CL12">
        <v>1</v>
      </c>
      <c r="CM12">
        <v>0</v>
      </c>
      <c r="CN12">
        <v>1</v>
      </c>
      <c r="CO12">
        <v>1</v>
      </c>
      <c r="CP12">
        <v>1</v>
      </c>
      <c r="CQ12">
        <v>1</v>
      </c>
      <c r="CR12">
        <v>1</v>
      </c>
      <c r="CS12">
        <v>1</v>
      </c>
      <c r="CT12">
        <v>1</v>
      </c>
      <c r="CU12">
        <v>0</v>
      </c>
      <c r="CV12">
        <v>1</v>
      </c>
      <c r="CW12">
        <v>0</v>
      </c>
      <c r="CX12">
        <v>1</v>
      </c>
      <c r="CY12">
        <v>1</v>
      </c>
      <c r="CZ12">
        <v>0</v>
      </c>
      <c r="DA12">
        <v>0</v>
      </c>
      <c r="DB12">
        <v>0</v>
      </c>
      <c r="DC12">
        <v>0</v>
      </c>
      <c r="DD12">
        <v>0</v>
      </c>
      <c r="DE12">
        <v>0</v>
      </c>
      <c r="DF12">
        <v>0</v>
      </c>
      <c r="DG12">
        <v>0</v>
      </c>
      <c r="DH12">
        <v>0</v>
      </c>
      <c r="DI12">
        <v>17</v>
      </c>
      <c r="DJ12">
        <v>53.13</v>
      </c>
      <c r="DK12" t="s">
        <v>44</v>
      </c>
      <c r="DL12">
        <v>1</v>
      </c>
      <c r="DM12">
        <v>1</v>
      </c>
      <c r="DN12">
        <v>0</v>
      </c>
      <c r="DO12">
        <v>1</v>
      </c>
      <c r="DP12">
        <v>1</v>
      </c>
      <c r="DQ12">
        <v>1</v>
      </c>
      <c r="DR12">
        <v>1</v>
      </c>
      <c r="DS12">
        <v>1</v>
      </c>
      <c r="DT12">
        <v>1</v>
      </c>
      <c r="DU12">
        <v>1</v>
      </c>
      <c r="DV12">
        <v>1</v>
      </c>
      <c r="DW12">
        <v>0</v>
      </c>
      <c r="DX12">
        <v>1</v>
      </c>
      <c r="DY12">
        <v>1</v>
      </c>
      <c r="DZ12">
        <v>1</v>
      </c>
      <c r="EA12">
        <v>1</v>
      </c>
      <c r="EB12">
        <v>1</v>
      </c>
      <c r="EC12">
        <v>1</v>
      </c>
      <c r="ED12">
        <v>0</v>
      </c>
      <c r="EE12">
        <v>1</v>
      </c>
      <c r="EF12">
        <v>1</v>
      </c>
      <c r="EG12">
        <v>1</v>
      </c>
      <c r="EH12">
        <v>1</v>
      </c>
      <c r="EI12">
        <v>1</v>
      </c>
      <c r="EJ12">
        <v>1</v>
      </c>
      <c r="EK12">
        <v>1</v>
      </c>
      <c r="EL12">
        <v>1</v>
      </c>
      <c r="EM12">
        <v>1</v>
      </c>
      <c r="EN12">
        <v>0</v>
      </c>
      <c r="EO12">
        <v>0</v>
      </c>
      <c r="EP12">
        <v>0</v>
      </c>
      <c r="EQ12">
        <v>0</v>
      </c>
      <c r="ER12">
        <v>0</v>
      </c>
      <c r="ES12">
        <v>24</v>
      </c>
      <c r="ET12">
        <v>75</v>
      </c>
      <c r="EU12" s="9">
        <v>91</v>
      </c>
      <c r="EV12">
        <v>68.94</v>
      </c>
      <c r="EW12" s="2">
        <v>7</v>
      </c>
    </row>
    <row r="13" spans="1:153" ht="18.75" x14ac:dyDescent="0.3">
      <c r="A13">
        <v>102330080343</v>
      </c>
      <c r="B13" t="s">
        <v>57</v>
      </c>
      <c r="C13" t="s">
        <v>58</v>
      </c>
      <c r="D13">
        <v>70200</v>
      </c>
      <c r="E13" t="s">
        <v>44</v>
      </c>
      <c r="F13">
        <v>1</v>
      </c>
      <c r="G13">
        <v>1</v>
      </c>
      <c r="H13">
        <v>1</v>
      </c>
      <c r="I13">
        <v>1</v>
      </c>
      <c r="J13">
        <v>1</v>
      </c>
      <c r="K13">
        <v>1</v>
      </c>
      <c r="L13">
        <v>1</v>
      </c>
      <c r="M13">
        <v>1</v>
      </c>
      <c r="N13">
        <v>1</v>
      </c>
      <c r="O13">
        <v>1</v>
      </c>
      <c r="P13">
        <v>1</v>
      </c>
      <c r="Q13">
        <v>0</v>
      </c>
      <c r="R13">
        <v>1</v>
      </c>
      <c r="S13">
        <v>1</v>
      </c>
      <c r="T13">
        <v>1</v>
      </c>
      <c r="U13">
        <v>1</v>
      </c>
      <c r="V13">
        <v>1</v>
      </c>
      <c r="W13">
        <v>1</v>
      </c>
      <c r="X13">
        <v>1</v>
      </c>
      <c r="Y13">
        <v>0</v>
      </c>
      <c r="Z13">
        <v>1</v>
      </c>
      <c r="AA13">
        <v>1</v>
      </c>
      <c r="AB13">
        <v>1</v>
      </c>
      <c r="AC13">
        <v>1</v>
      </c>
      <c r="AD13">
        <v>0</v>
      </c>
      <c r="AE13">
        <v>0</v>
      </c>
      <c r="AF13">
        <v>0</v>
      </c>
      <c r="AG13">
        <v>1</v>
      </c>
      <c r="AH13">
        <v>1</v>
      </c>
      <c r="AI13">
        <v>1</v>
      </c>
      <c r="AJ13">
        <v>0</v>
      </c>
      <c r="AK13">
        <v>0</v>
      </c>
      <c r="AL13">
        <v>1</v>
      </c>
      <c r="AM13">
        <v>1</v>
      </c>
      <c r="AN13">
        <v>0</v>
      </c>
      <c r="AO13">
        <v>1</v>
      </c>
      <c r="AP13">
        <v>28</v>
      </c>
      <c r="AQ13">
        <v>77.78</v>
      </c>
      <c r="AR13" t="s">
        <v>44</v>
      </c>
      <c r="AS13">
        <v>1</v>
      </c>
      <c r="AT13">
        <v>1</v>
      </c>
      <c r="AU13">
        <v>0</v>
      </c>
      <c r="AV13">
        <v>1</v>
      </c>
      <c r="AW13">
        <v>1</v>
      </c>
      <c r="AX13">
        <v>1</v>
      </c>
      <c r="AY13">
        <v>1</v>
      </c>
      <c r="AZ13">
        <v>1</v>
      </c>
      <c r="BA13">
        <v>1</v>
      </c>
      <c r="BB13">
        <v>1</v>
      </c>
      <c r="BC13">
        <v>0</v>
      </c>
      <c r="BD13">
        <v>1</v>
      </c>
      <c r="BE13">
        <v>1</v>
      </c>
      <c r="BF13">
        <v>1</v>
      </c>
      <c r="BG13">
        <v>1</v>
      </c>
      <c r="BH13">
        <v>1</v>
      </c>
      <c r="BI13">
        <v>2</v>
      </c>
      <c r="BJ13">
        <v>1</v>
      </c>
      <c r="BK13">
        <v>0</v>
      </c>
      <c r="BL13">
        <v>0</v>
      </c>
      <c r="BM13">
        <v>1</v>
      </c>
      <c r="BN13">
        <v>1</v>
      </c>
      <c r="BO13">
        <v>1</v>
      </c>
      <c r="BP13">
        <v>1</v>
      </c>
      <c r="BQ13">
        <v>1</v>
      </c>
      <c r="BR13">
        <v>1</v>
      </c>
      <c r="BS13">
        <v>1</v>
      </c>
      <c r="BT13">
        <v>1</v>
      </c>
      <c r="BU13">
        <v>0</v>
      </c>
      <c r="BV13">
        <v>1</v>
      </c>
      <c r="BW13">
        <v>1</v>
      </c>
      <c r="BX13">
        <v>1</v>
      </c>
      <c r="BY13">
        <v>27</v>
      </c>
      <c r="BZ13">
        <v>84.38</v>
      </c>
      <c r="CA13" t="s">
        <v>44</v>
      </c>
      <c r="CB13">
        <v>1</v>
      </c>
      <c r="CC13">
        <v>0</v>
      </c>
      <c r="CD13">
        <v>1</v>
      </c>
      <c r="CE13">
        <v>1</v>
      </c>
      <c r="CF13">
        <v>0</v>
      </c>
      <c r="CG13">
        <v>1</v>
      </c>
      <c r="CH13">
        <v>1</v>
      </c>
      <c r="CI13">
        <v>1</v>
      </c>
      <c r="CJ13">
        <v>1</v>
      </c>
      <c r="CK13">
        <v>1</v>
      </c>
      <c r="CL13">
        <v>1</v>
      </c>
      <c r="CM13">
        <v>1</v>
      </c>
      <c r="CN13">
        <v>1</v>
      </c>
      <c r="CO13">
        <v>1</v>
      </c>
      <c r="CP13">
        <v>1</v>
      </c>
      <c r="CQ13">
        <v>1</v>
      </c>
      <c r="CR13">
        <v>1</v>
      </c>
      <c r="CS13">
        <v>1</v>
      </c>
      <c r="CT13">
        <v>1</v>
      </c>
      <c r="CU13">
        <v>1</v>
      </c>
      <c r="CV13">
        <v>1</v>
      </c>
      <c r="CW13">
        <v>1</v>
      </c>
      <c r="CX13">
        <v>1</v>
      </c>
      <c r="CY13">
        <v>1</v>
      </c>
      <c r="CZ13">
        <v>1</v>
      </c>
      <c r="DA13">
        <v>1</v>
      </c>
      <c r="DB13">
        <v>0</v>
      </c>
      <c r="DC13">
        <v>1</v>
      </c>
      <c r="DD13">
        <v>0</v>
      </c>
      <c r="DE13">
        <v>0</v>
      </c>
      <c r="DF13">
        <v>0</v>
      </c>
      <c r="DG13">
        <v>0</v>
      </c>
      <c r="DH13">
        <v>0</v>
      </c>
      <c r="DI13">
        <v>24</v>
      </c>
      <c r="DJ13">
        <v>75</v>
      </c>
      <c r="DK13" t="s">
        <v>44</v>
      </c>
      <c r="DL13">
        <v>1</v>
      </c>
      <c r="DM13">
        <v>1</v>
      </c>
      <c r="DN13">
        <v>1</v>
      </c>
      <c r="DO13">
        <v>1</v>
      </c>
      <c r="DP13">
        <v>1</v>
      </c>
      <c r="DQ13">
        <v>1</v>
      </c>
      <c r="DR13">
        <v>1</v>
      </c>
      <c r="DS13">
        <v>1</v>
      </c>
      <c r="DT13">
        <v>1</v>
      </c>
      <c r="DU13">
        <v>1</v>
      </c>
      <c r="DV13">
        <v>1</v>
      </c>
      <c r="DW13">
        <v>1</v>
      </c>
      <c r="DX13">
        <v>1</v>
      </c>
      <c r="DY13">
        <v>0</v>
      </c>
      <c r="DZ13">
        <v>1</v>
      </c>
      <c r="EA13">
        <v>1</v>
      </c>
      <c r="EB13">
        <v>1</v>
      </c>
      <c r="EC13">
        <v>1</v>
      </c>
      <c r="ED13">
        <v>0</v>
      </c>
      <c r="EE13">
        <v>1</v>
      </c>
      <c r="EF13">
        <v>1</v>
      </c>
      <c r="EG13">
        <v>1</v>
      </c>
      <c r="EH13">
        <v>1</v>
      </c>
      <c r="EI13">
        <v>1</v>
      </c>
      <c r="EJ13">
        <v>1</v>
      </c>
      <c r="EK13">
        <v>0</v>
      </c>
      <c r="EL13">
        <v>0</v>
      </c>
      <c r="EM13">
        <v>0</v>
      </c>
      <c r="EN13">
        <v>0</v>
      </c>
      <c r="EO13">
        <v>0</v>
      </c>
      <c r="EP13">
        <v>0</v>
      </c>
      <c r="EQ13">
        <v>0</v>
      </c>
      <c r="ER13">
        <v>0</v>
      </c>
      <c r="ES13">
        <v>22</v>
      </c>
      <c r="ET13">
        <v>68.75</v>
      </c>
      <c r="EU13" s="9">
        <v>101</v>
      </c>
      <c r="EV13">
        <v>76.52</v>
      </c>
      <c r="EW13" s="2">
        <v>8</v>
      </c>
    </row>
    <row r="14" spans="1:153" ht="18.75" x14ac:dyDescent="0.3">
      <c r="A14">
        <v>102330080371</v>
      </c>
      <c r="B14" t="s">
        <v>59</v>
      </c>
      <c r="C14" t="s">
        <v>60</v>
      </c>
      <c r="D14">
        <v>31200</v>
      </c>
      <c r="E14" t="s">
        <v>44</v>
      </c>
      <c r="F14">
        <v>1</v>
      </c>
      <c r="G14">
        <v>1</v>
      </c>
      <c r="H14">
        <v>0</v>
      </c>
      <c r="I14">
        <v>1</v>
      </c>
      <c r="J14">
        <v>0</v>
      </c>
      <c r="K14">
        <v>1</v>
      </c>
      <c r="L14">
        <v>1</v>
      </c>
      <c r="M14">
        <v>0</v>
      </c>
      <c r="N14">
        <v>1</v>
      </c>
      <c r="O14">
        <v>1</v>
      </c>
      <c r="P14">
        <v>1</v>
      </c>
      <c r="Q14">
        <v>0</v>
      </c>
      <c r="R14">
        <v>0</v>
      </c>
      <c r="S14">
        <v>1</v>
      </c>
      <c r="T14">
        <v>0</v>
      </c>
      <c r="U14">
        <v>1</v>
      </c>
      <c r="V14">
        <v>1</v>
      </c>
      <c r="W14">
        <v>1</v>
      </c>
      <c r="X14">
        <v>0</v>
      </c>
      <c r="Y14">
        <v>0</v>
      </c>
      <c r="Z14">
        <v>1</v>
      </c>
      <c r="AA14">
        <v>0</v>
      </c>
      <c r="AB14">
        <v>1</v>
      </c>
      <c r="AC14">
        <v>1</v>
      </c>
      <c r="AD14">
        <v>0</v>
      </c>
      <c r="AE14">
        <v>0</v>
      </c>
      <c r="AF14">
        <v>0</v>
      </c>
      <c r="AG14">
        <v>1</v>
      </c>
      <c r="AH14">
        <v>0</v>
      </c>
      <c r="AI14">
        <v>0</v>
      </c>
      <c r="AJ14">
        <v>1</v>
      </c>
      <c r="AK14">
        <v>0</v>
      </c>
      <c r="AL14">
        <v>0</v>
      </c>
      <c r="AM14">
        <v>0</v>
      </c>
      <c r="AN14">
        <v>0</v>
      </c>
      <c r="AO14">
        <v>0</v>
      </c>
      <c r="AP14">
        <v>17</v>
      </c>
      <c r="AQ14">
        <v>47.22</v>
      </c>
      <c r="AR14" t="s">
        <v>44</v>
      </c>
      <c r="AS14">
        <v>1</v>
      </c>
      <c r="AT14">
        <v>0</v>
      </c>
      <c r="AU14">
        <v>1</v>
      </c>
      <c r="AV14">
        <v>1</v>
      </c>
      <c r="AW14">
        <v>1</v>
      </c>
      <c r="AX14">
        <v>0</v>
      </c>
      <c r="AY14">
        <v>0</v>
      </c>
      <c r="AZ14">
        <v>1</v>
      </c>
      <c r="BA14">
        <v>0</v>
      </c>
      <c r="BB14">
        <v>1</v>
      </c>
      <c r="BC14">
        <v>1</v>
      </c>
      <c r="BD14">
        <v>1</v>
      </c>
      <c r="BE14">
        <v>1</v>
      </c>
      <c r="BF14">
        <v>1</v>
      </c>
      <c r="BG14">
        <v>0</v>
      </c>
      <c r="BH14">
        <v>1</v>
      </c>
      <c r="BI14">
        <v>0</v>
      </c>
      <c r="BJ14">
        <v>1</v>
      </c>
      <c r="BK14">
        <v>1</v>
      </c>
      <c r="BL14">
        <v>0</v>
      </c>
      <c r="BM14">
        <v>1</v>
      </c>
      <c r="BN14">
        <v>1</v>
      </c>
      <c r="BO14">
        <v>1</v>
      </c>
      <c r="BP14">
        <v>1</v>
      </c>
      <c r="BQ14">
        <v>1</v>
      </c>
      <c r="BR14">
        <v>0</v>
      </c>
      <c r="BS14">
        <v>1</v>
      </c>
      <c r="BT14">
        <v>1</v>
      </c>
      <c r="BU14">
        <v>1</v>
      </c>
      <c r="BV14">
        <v>0</v>
      </c>
      <c r="BW14">
        <v>0</v>
      </c>
      <c r="BX14">
        <v>1</v>
      </c>
      <c r="BY14">
        <v>21</v>
      </c>
      <c r="BZ14">
        <v>65.63</v>
      </c>
      <c r="CA14" t="s">
        <v>44</v>
      </c>
      <c r="CB14">
        <v>1</v>
      </c>
      <c r="CC14">
        <v>0</v>
      </c>
      <c r="CD14">
        <v>1</v>
      </c>
      <c r="CE14">
        <v>0</v>
      </c>
      <c r="CF14">
        <v>0</v>
      </c>
      <c r="CG14">
        <v>0</v>
      </c>
      <c r="CH14">
        <v>0</v>
      </c>
      <c r="CI14">
        <v>0</v>
      </c>
      <c r="CJ14">
        <v>0</v>
      </c>
      <c r="CK14">
        <v>1</v>
      </c>
      <c r="CL14">
        <v>1</v>
      </c>
      <c r="CM14">
        <v>0</v>
      </c>
      <c r="CN14">
        <v>1</v>
      </c>
      <c r="CO14">
        <v>1</v>
      </c>
      <c r="CP14">
        <v>0</v>
      </c>
      <c r="CQ14">
        <v>1</v>
      </c>
      <c r="CR14">
        <v>1</v>
      </c>
      <c r="CS14">
        <v>0</v>
      </c>
      <c r="CT14">
        <v>1</v>
      </c>
      <c r="CU14">
        <v>1</v>
      </c>
      <c r="CV14">
        <v>1</v>
      </c>
      <c r="CW14">
        <v>1</v>
      </c>
      <c r="CX14">
        <v>1</v>
      </c>
      <c r="CY14">
        <v>1</v>
      </c>
      <c r="CZ14">
        <v>1</v>
      </c>
      <c r="DA14">
        <v>0</v>
      </c>
      <c r="DB14">
        <v>0</v>
      </c>
      <c r="DC14">
        <v>0</v>
      </c>
      <c r="DD14">
        <v>0</v>
      </c>
      <c r="DE14">
        <v>1</v>
      </c>
      <c r="DF14">
        <v>0</v>
      </c>
      <c r="DG14">
        <v>0</v>
      </c>
      <c r="DH14">
        <v>1</v>
      </c>
      <c r="DI14">
        <v>16</v>
      </c>
      <c r="DJ14">
        <v>50</v>
      </c>
      <c r="DK14" t="s">
        <v>44</v>
      </c>
      <c r="DL14">
        <v>1</v>
      </c>
      <c r="DM14">
        <v>1</v>
      </c>
      <c r="DN14">
        <v>1</v>
      </c>
      <c r="DO14">
        <v>0</v>
      </c>
      <c r="DP14">
        <v>1</v>
      </c>
      <c r="DQ14">
        <v>0</v>
      </c>
      <c r="DR14">
        <v>0</v>
      </c>
      <c r="DS14">
        <v>1</v>
      </c>
      <c r="DT14">
        <v>1</v>
      </c>
      <c r="DU14">
        <v>1</v>
      </c>
      <c r="DV14">
        <v>0</v>
      </c>
      <c r="DW14">
        <v>0</v>
      </c>
      <c r="DX14">
        <v>0</v>
      </c>
      <c r="DY14">
        <v>1</v>
      </c>
      <c r="DZ14">
        <v>1</v>
      </c>
      <c r="EA14">
        <v>1</v>
      </c>
      <c r="EB14">
        <v>1</v>
      </c>
      <c r="EC14">
        <v>1</v>
      </c>
      <c r="ED14">
        <v>0</v>
      </c>
      <c r="EE14">
        <v>0</v>
      </c>
      <c r="EF14">
        <v>0</v>
      </c>
      <c r="EG14">
        <v>1</v>
      </c>
      <c r="EH14">
        <v>1</v>
      </c>
      <c r="EI14">
        <v>0</v>
      </c>
      <c r="EJ14">
        <v>0</v>
      </c>
      <c r="EK14">
        <v>1</v>
      </c>
      <c r="EL14">
        <v>1</v>
      </c>
      <c r="EM14">
        <v>0</v>
      </c>
      <c r="EN14">
        <v>0</v>
      </c>
      <c r="EO14">
        <v>0</v>
      </c>
      <c r="EP14">
        <v>0</v>
      </c>
      <c r="EQ14">
        <v>0</v>
      </c>
      <c r="ER14">
        <v>0</v>
      </c>
      <c r="ES14">
        <v>15</v>
      </c>
      <c r="ET14">
        <v>46.88</v>
      </c>
      <c r="EU14" s="9">
        <v>69</v>
      </c>
      <c r="EV14">
        <v>52.27</v>
      </c>
      <c r="EW14" s="2">
        <v>6</v>
      </c>
    </row>
    <row r="15" spans="1:153" ht="18.75" x14ac:dyDescent="0.3">
      <c r="A15">
        <v>102330080398</v>
      </c>
      <c r="B15" t="s">
        <v>61</v>
      </c>
      <c r="C15" t="s">
        <v>62</v>
      </c>
      <c r="D15">
        <v>10200</v>
      </c>
      <c r="E15" t="s">
        <v>44</v>
      </c>
      <c r="F15">
        <v>1</v>
      </c>
      <c r="G15">
        <v>1</v>
      </c>
      <c r="H15">
        <v>0</v>
      </c>
      <c r="I15">
        <v>1</v>
      </c>
      <c r="J15">
        <v>1</v>
      </c>
      <c r="K15">
        <v>1</v>
      </c>
      <c r="L15">
        <v>1</v>
      </c>
      <c r="M15">
        <v>0</v>
      </c>
      <c r="N15">
        <v>1</v>
      </c>
      <c r="O15">
        <v>1</v>
      </c>
      <c r="P15">
        <v>1</v>
      </c>
      <c r="Q15">
        <v>1</v>
      </c>
      <c r="R15">
        <v>1</v>
      </c>
      <c r="S15">
        <v>1</v>
      </c>
      <c r="T15">
        <v>1</v>
      </c>
      <c r="U15">
        <v>1</v>
      </c>
      <c r="V15">
        <v>1</v>
      </c>
      <c r="W15">
        <v>1</v>
      </c>
      <c r="X15">
        <v>0</v>
      </c>
      <c r="Y15">
        <v>1</v>
      </c>
      <c r="Z15">
        <v>0</v>
      </c>
      <c r="AA15">
        <v>1</v>
      </c>
      <c r="AB15">
        <v>1</v>
      </c>
      <c r="AC15">
        <v>1</v>
      </c>
      <c r="AD15">
        <v>0</v>
      </c>
      <c r="AE15">
        <v>1</v>
      </c>
      <c r="AF15">
        <v>0</v>
      </c>
      <c r="AG15">
        <v>1</v>
      </c>
      <c r="AH15">
        <v>0</v>
      </c>
      <c r="AI15">
        <v>1</v>
      </c>
      <c r="AJ15">
        <v>1</v>
      </c>
      <c r="AK15">
        <v>1</v>
      </c>
      <c r="AL15">
        <v>1</v>
      </c>
      <c r="AM15">
        <v>1</v>
      </c>
      <c r="AN15">
        <v>0</v>
      </c>
      <c r="AO15">
        <v>0</v>
      </c>
      <c r="AP15">
        <v>27</v>
      </c>
      <c r="AQ15">
        <v>75</v>
      </c>
      <c r="AR15" t="s">
        <v>44</v>
      </c>
      <c r="AS15">
        <v>2</v>
      </c>
      <c r="AT15">
        <v>1</v>
      </c>
      <c r="AU15">
        <v>0</v>
      </c>
      <c r="AV15">
        <v>1</v>
      </c>
      <c r="AW15">
        <v>1</v>
      </c>
      <c r="AX15">
        <v>1</v>
      </c>
      <c r="AY15">
        <v>1</v>
      </c>
      <c r="AZ15">
        <v>1</v>
      </c>
      <c r="BA15">
        <v>1</v>
      </c>
      <c r="BB15">
        <v>1</v>
      </c>
      <c r="BC15">
        <v>1</v>
      </c>
      <c r="BD15">
        <v>1</v>
      </c>
      <c r="BE15">
        <v>1</v>
      </c>
      <c r="BF15">
        <v>1</v>
      </c>
      <c r="BG15">
        <v>1</v>
      </c>
      <c r="BH15">
        <v>1</v>
      </c>
      <c r="BI15">
        <v>2</v>
      </c>
      <c r="BJ15">
        <v>1</v>
      </c>
      <c r="BK15">
        <v>1</v>
      </c>
      <c r="BL15">
        <v>0</v>
      </c>
      <c r="BM15">
        <v>1</v>
      </c>
      <c r="BN15">
        <v>1</v>
      </c>
      <c r="BO15">
        <v>1</v>
      </c>
      <c r="BP15">
        <v>1</v>
      </c>
      <c r="BQ15">
        <v>1</v>
      </c>
      <c r="BR15">
        <v>1</v>
      </c>
      <c r="BS15">
        <v>1</v>
      </c>
      <c r="BT15">
        <v>1</v>
      </c>
      <c r="BU15">
        <v>1</v>
      </c>
      <c r="BV15">
        <v>1</v>
      </c>
      <c r="BW15">
        <v>1</v>
      </c>
      <c r="BX15">
        <v>1</v>
      </c>
      <c r="BY15">
        <v>30</v>
      </c>
      <c r="BZ15">
        <v>93.75</v>
      </c>
      <c r="CA15" t="s">
        <v>44</v>
      </c>
      <c r="CB15">
        <v>2</v>
      </c>
      <c r="CC15">
        <v>1</v>
      </c>
      <c r="CD15">
        <v>1</v>
      </c>
      <c r="CE15">
        <v>0</v>
      </c>
      <c r="CF15">
        <v>0</v>
      </c>
      <c r="CG15">
        <v>1</v>
      </c>
      <c r="CH15">
        <v>1</v>
      </c>
      <c r="CI15">
        <v>1</v>
      </c>
      <c r="CJ15">
        <v>1</v>
      </c>
      <c r="CK15">
        <v>1</v>
      </c>
      <c r="CL15">
        <v>1</v>
      </c>
      <c r="CM15">
        <v>1</v>
      </c>
      <c r="CN15">
        <v>1</v>
      </c>
      <c r="CO15">
        <v>1</v>
      </c>
      <c r="CP15">
        <v>1</v>
      </c>
      <c r="CQ15">
        <v>1</v>
      </c>
      <c r="CR15">
        <v>1</v>
      </c>
      <c r="CS15">
        <v>1</v>
      </c>
      <c r="CT15">
        <v>1</v>
      </c>
      <c r="CU15">
        <v>1</v>
      </c>
      <c r="CV15">
        <v>1</v>
      </c>
      <c r="CW15">
        <v>1</v>
      </c>
      <c r="CX15">
        <v>1</v>
      </c>
      <c r="CY15">
        <v>1</v>
      </c>
      <c r="CZ15">
        <v>1</v>
      </c>
      <c r="DA15">
        <v>1</v>
      </c>
      <c r="DB15">
        <v>1</v>
      </c>
      <c r="DC15">
        <v>0</v>
      </c>
      <c r="DD15">
        <v>0</v>
      </c>
      <c r="DE15">
        <v>0</v>
      </c>
      <c r="DF15">
        <v>0</v>
      </c>
      <c r="DG15">
        <v>0</v>
      </c>
      <c r="DH15">
        <v>0</v>
      </c>
      <c r="DI15">
        <v>24</v>
      </c>
      <c r="DJ15">
        <v>75</v>
      </c>
      <c r="DK15" t="s">
        <v>44</v>
      </c>
      <c r="DL15">
        <v>2</v>
      </c>
      <c r="DM15">
        <v>0</v>
      </c>
      <c r="DN15">
        <v>0</v>
      </c>
      <c r="DO15">
        <v>0</v>
      </c>
      <c r="DP15">
        <v>1</v>
      </c>
      <c r="DQ15">
        <v>0</v>
      </c>
      <c r="DR15">
        <v>1</v>
      </c>
      <c r="DS15">
        <v>1</v>
      </c>
      <c r="DT15">
        <v>1</v>
      </c>
      <c r="DU15">
        <v>1</v>
      </c>
      <c r="DV15">
        <v>1</v>
      </c>
      <c r="DW15">
        <v>1</v>
      </c>
      <c r="DX15">
        <v>0</v>
      </c>
      <c r="DY15">
        <v>1</v>
      </c>
      <c r="DZ15">
        <v>1</v>
      </c>
      <c r="EA15">
        <v>0</v>
      </c>
      <c r="EB15">
        <v>0</v>
      </c>
      <c r="EC15">
        <v>1</v>
      </c>
      <c r="ED15">
        <v>0</v>
      </c>
      <c r="EE15">
        <v>0</v>
      </c>
      <c r="EF15">
        <v>0</v>
      </c>
      <c r="EG15">
        <v>0</v>
      </c>
      <c r="EH15">
        <v>1</v>
      </c>
      <c r="EI15">
        <v>0</v>
      </c>
      <c r="EJ15">
        <v>0</v>
      </c>
      <c r="EK15">
        <v>0</v>
      </c>
      <c r="EL15">
        <v>0</v>
      </c>
      <c r="EM15">
        <v>0</v>
      </c>
      <c r="EN15">
        <v>1</v>
      </c>
      <c r="EO15">
        <v>0</v>
      </c>
      <c r="EP15">
        <v>0</v>
      </c>
      <c r="EQ15">
        <v>0</v>
      </c>
      <c r="ER15">
        <v>0</v>
      </c>
      <c r="ES15">
        <v>12</v>
      </c>
      <c r="ET15">
        <v>37.5</v>
      </c>
      <c r="EU15" s="9">
        <v>93</v>
      </c>
      <c r="EV15">
        <v>70.45</v>
      </c>
      <c r="EW15" s="2">
        <v>7</v>
      </c>
    </row>
    <row r="16" spans="1:153" ht="18.75" x14ac:dyDescent="0.3">
      <c r="A16">
        <v>102330080256</v>
      </c>
      <c r="B16" t="s">
        <v>63</v>
      </c>
      <c r="C16" t="s">
        <v>64</v>
      </c>
      <c r="D16">
        <v>220200</v>
      </c>
      <c r="E16" t="s">
        <v>44</v>
      </c>
      <c r="F16">
        <v>1</v>
      </c>
      <c r="G16">
        <v>1</v>
      </c>
      <c r="H16">
        <v>1</v>
      </c>
      <c r="I16">
        <v>1</v>
      </c>
      <c r="J16">
        <v>1</v>
      </c>
      <c r="K16">
        <v>1</v>
      </c>
      <c r="L16">
        <v>1</v>
      </c>
      <c r="M16">
        <v>0</v>
      </c>
      <c r="N16">
        <v>1</v>
      </c>
      <c r="O16">
        <v>1</v>
      </c>
      <c r="P16">
        <v>1</v>
      </c>
      <c r="Q16">
        <v>0</v>
      </c>
      <c r="R16">
        <v>1</v>
      </c>
      <c r="S16">
        <v>0</v>
      </c>
      <c r="T16">
        <v>1</v>
      </c>
      <c r="U16">
        <v>0</v>
      </c>
      <c r="V16">
        <v>1</v>
      </c>
      <c r="W16">
        <v>1</v>
      </c>
      <c r="X16">
        <v>1</v>
      </c>
      <c r="Y16">
        <v>1</v>
      </c>
      <c r="Z16">
        <v>1</v>
      </c>
      <c r="AA16">
        <v>1</v>
      </c>
      <c r="AB16">
        <v>1</v>
      </c>
      <c r="AC16">
        <v>1</v>
      </c>
      <c r="AD16">
        <v>1</v>
      </c>
      <c r="AE16">
        <v>1</v>
      </c>
      <c r="AF16">
        <v>1</v>
      </c>
      <c r="AG16">
        <v>1</v>
      </c>
      <c r="AH16">
        <v>1</v>
      </c>
      <c r="AI16">
        <v>1</v>
      </c>
      <c r="AJ16">
        <v>1</v>
      </c>
      <c r="AK16">
        <v>0</v>
      </c>
      <c r="AL16">
        <v>0</v>
      </c>
      <c r="AM16">
        <v>1</v>
      </c>
      <c r="AN16">
        <v>1</v>
      </c>
      <c r="AO16">
        <v>0</v>
      </c>
      <c r="AP16">
        <v>29</v>
      </c>
      <c r="AQ16">
        <v>80.56</v>
      </c>
      <c r="AR16" t="s">
        <v>44</v>
      </c>
      <c r="AS16">
        <v>2</v>
      </c>
      <c r="AT16">
        <v>1</v>
      </c>
      <c r="AU16">
        <v>1</v>
      </c>
      <c r="AV16">
        <v>1</v>
      </c>
      <c r="AW16">
        <v>1</v>
      </c>
      <c r="AX16">
        <v>1</v>
      </c>
      <c r="AY16">
        <v>1</v>
      </c>
      <c r="AZ16">
        <v>1</v>
      </c>
      <c r="BA16">
        <v>1</v>
      </c>
      <c r="BB16">
        <v>1</v>
      </c>
      <c r="BC16">
        <v>1</v>
      </c>
      <c r="BD16">
        <v>0</v>
      </c>
      <c r="BE16">
        <v>1</v>
      </c>
      <c r="BF16">
        <v>1</v>
      </c>
      <c r="BG16">
        <v>0</v>
      </c>
      <c r="BH16">
        <v>1</v>
      </c>
      <c r="BI16">
        <v>0</v>
      </c>
      <c r="BJ16">
        <v>1</v>
      </c>
      <c r="BK16">
        <v>0</v>
      </c>
      <c r="BL16">
        <v>0</v>
      </c>
      <c r="BM16">
        <v>1</v>
      </c>
      <c r="BN16">
        <v>1</v>
      </c>
      <c r="BO16">
        <v>0</v>
      </c>
      <c r="BP16">
        <v>1</v>
      </c>
      <c r="BQ16">
        <v>1</v>
      </c>
      <c r="BR16">
        <v>1</v>
      </c>
      <c r="BS16">
        <v>1</v>
      </c>
      <c r="BT16">
        <v>1</v>
      </c>
      <c r="BU16">
        <v>0</v>
      </c>
      <c r="BV16">
        <v>1</v>
      </c>
      <c r="BW16">
        <v>1</v>
      </c>
      <c r="BX16">
        <v>1</v>
      </c>
      <c r="BY16">
        <v>24</v>
      </c>
      <c r="BZ16">
        <v>75</v>
      </c>
      <c r="CA16" t="s">
        <v>44</v>
      </c>
      <c r="CB16">
        <v>2</v>
      </c>
      <c r="CC16">
        <v>1</v>
      </c>
      <c r="CD16">
        <v>1</v>
      </c>
      <c r="CE16">
        <v>1</v>
      </c>
      <c r="CF16">
        <v>0</v>
      </c>
      <c r="CG16">
        <v>0</v>
      </c>
      <c r="CH16">
        <v>0</v>
      </c>
      <c r="CI16">
        <v>0</v>
      </c>
      <c r="CJ16">
        <v>1</v>
      </c>
      <c r="CK16">
        <v>1</v>
      </c>
      <c r="CL16">
        <v>0</v>
      </c>
      <c r="CM16">
        <v>1</v>
      </c>
      <c r="CN16">
        <v>1</v>
      </c>
      <c r="CO16">
        <v>1</v>
      </c>
      <c r="CP16">
        <v>1</v>
      </c>
      <c r="CQ16">
        <v>1</v>
      </c>
      <c r="CR16">
        <v>1</v>
      </c>
      <c r="CS16">
        <v>1</v>
      </c>
      <c r="CT16">
        <v>1</v>
      </c>
      <c r="CU16">
        <v>1</v>
      </c>
      <c r="CV16">
        <v>1</v>
      </c>
      <c r="CW16">
        <v>1</v>
      </c>
      <c r="CX16">
        <v>1</v>
      </c>
      <c r="CY16">
        <v>1</v>
      </c>
      <c r="CZ16">
        <v>1</v>
      </c>
      <c r="DA16">
        <v>0</v>
      </c>
      <c r="DB16">
        <v>0</v>
      </c>
      <c r="DC16">
        <v>1</v>
      </c>
      <c r="DD16">
        <v>1</v>
      </c>
      <c r="DE16">
        <v>0</v>
      </c>
      <c r="DF16">
        <v>0</v>
      </c>
      <c r="DG16">
        <v>1</v>
      </c>
      <c r="DH16">
        <v>1</v>
      </c>
      <c r="DI16">
        <v>23</v>
      </c>
      <c r="DJ16">
        <v>71.88</v>
      </c>
      <c r="DK16" t="s">
        <v>44</v>
      </c>
      <c r="DL16">
        <v>2</v>
      </c>
      <c r="DM16">
        <v>1</v>
      </c>
      <c r="DN16">
        <v>1</v>
      </c>
      <c r="DO16">
        <v>1</v>
      </c>
      <c r="DP16">
        <v>1</v>
      </c>
      <c r="DQ16">
        <v>1</v>
      </c>
      <c r="DR16">
        <v>1</v>
      </c>
      <c r="DS16">
        <v>1</v>
      </c>
      <c r="DT16">
        <v>1</v>
      </c>
      <c r="DU16">
        <v>1</v>
      </c>
      <c r="DV16">
        <v>1</v>
      </c>
      <c r="DW16">
        <v>1</v>
      </c>
      <c r="DX16">
        <v>1</v>
      </c>
      <c r="DY16">
        <v>1</v>
      </c>
      <c r="DZ16">
        <v>1</v>
      </c>
      <c r="EA16">
        <v>1</v>
      </c>
      <c r="EB16">
        <v>1</v>
      </c>
      <c r="EC16">
        <v>1</v>
      </c>
      <c r="ED16">
        <v>1</v>
      </c>
      <c r="EE16">
        <v>0</v>
      </c>
      <c r="EF16">
        <v>1</v>
      </c>
      <c r="EG16">
        <v>1</v>
      </c>
      <c r="EH16">
        <v>1</v>
      </c>
      <c r="EI16">
        <v>1</v>
      </c>
      <c r="EJ16">
        <v>1</v>
      </c>
      <c r="EK16">
        <v>1</v>
      </c>
      <c r="EL16">
        <v>1</v>
      </c>
      <c r="EM16">
        <v>1</v>
      </c>
      <c r="EN16">
        <v>1</v>
      </c>
      <c r="EO16">
        <v>1</v>
      </c>
      <c r="EP16">
        <v>1</v>
      </c>
      <c r="EQ16">
        <v>1</v>
      </c>
      <c r="ER16">
        <v>0</v>
      </c>
      <c r="ES16">
        <v>30</v>
      </c>
      <c r="ET16">
        <v>93.75</v>
      </c>
      <c r="EU16" s="9">
        <v>106</v>
      </c>
      <c r="EV16">
        <v>80.3</v>
      </c>
      <c r="EW16" s="2">
        <v>8</v>
      </c>
    </row>
    <row r="17" spans="1:153" ht="18.75" x14ac:dyDescent="0.3">
      <c r="A17">
        <v>102330080280</v>
      </c>
      <c r="B17" t="s">
        <v>65</v>
      </c>
      <c r="C17" t="s">
        <v>66</v>
      </c>
      <c r="D17">
        <v>281299</v>
      </c>
      <c r="E17" t="s">
        <v>44</v>
      </c>
      <c r="F17">
        <v>1</v>
      </c>
      <c r="G17">
        <v>1</v>
      </c>
      <c r="H17">
        <v>0</v>
      </c>
      <c r="I17">
        <v>0</v>
      </c>
      <c r="J17">
        <v>0</v>
      </c>
      <c r="K17">
        <v>1</v>
      </c>
      <c r="L17">
        <v>1</v>
      </c>
      <c r="M17">
        <v>0</v>
      </c>
      <c r="N17">
        <v>1</v>
      </c>
      <c r="O17">
        <v>1</v>
      </c>
      <c r="P17">
        <v>1</v>
      </c>
      <c r="Q17">
        <v>0</v>
      </c>
      <c r="R17">
        <v>0</v>
      </c>
      <c r="S17">
        <v>1</v>
      </c>
      <c r="T17">
        <v>0</v>
      </c>
      <c r="U17">
        <v>1</v>
      </c>
      <c r="V17">
        <v>0</v>
      </c>
      <c r="W17">
        <v>0</v>
      </c>
      <c r="X17">
        <v>0</v>
      </c>
      <c r="Y17">
        <v>0</v>
      </c>
      <c r="Z17">
        <v>0</v>
      </c>
      <c r="AA17">
        <v>1</v>
      </c>
      <c r="AB17">
        <v>1</v>
      </c>
      <c r="AC17">
        <v>0</v>
      </c>
      <c r="AD17">
        <v>0</v>
      </c>
      <c r="AE17">
        <v>0</v>
      </c>
      <c r="AF17">
        <v>0</v>
      </c>
      <c r="AG17">
        <v>0</v>
      </c>
      <c r="AH17">
        <v>0</v>
      </c>
      <c r="AI17">
        <v>1</v>
      </c>
      <c r="AJ17">
        <v>0</v>
      </c>
      <c r="AK17">
        <v>0</v>
      </c>
      <c r="AL17">
        <v>0</v>
      </c>
      <c r="AM17">
        <v>1</v>
      </c>
      <c r="AN17">
        <v>0</v>
      </c>
      <c r="AO17">
        <v>1</v>
      </c>
      <c r="AP17">
        <v>14</v>
      </c>
      <c r="AQ17">
        <v>38.89</v>
      </c>
      <c r="AR17" t="s">
        <v>44</v>
      </c>
      <c r="AS17">
        <v>2</v>
      </c>
      <c r="AT17">
        <v>0</v>
      </c>
      <c r="AU17">
        <v>0</v>
      </c>
      <c r="AV17">
        <v>1</v>
      </c>
      <c r="AW17">
        <v>0</v>
      </c>
      <c r="AX17">
        <v>0</v>
      </c>
      <c r="AY17">
        <v>0</v>
      </c>
      <c r="AZ17">
        <v>1</v>
      </c>
      <c r="BA17">
        <v>1</v>
      </c>
      <c r="BB17">
        <v>1</v>
      </c>
      <c r="BC17">
        <v>1</v>
      </c>
      <c r="BD17">
        <v>1</v>
      </c>
      <c r="BE17">
        <v>1</v>
      </c>
      <c r="BF17">
        <v>1</v>
      </c>
      <c r="BG17">
        <v>0</v>
      </c>
      <c r="BH17">
        <v>1</v>
      </c>
      <c r="BI17">
        <v>0</v>
      </c>
      <c r="BJ17">
        <v>0</v>
      </c>
      <c r="BK17">
        <v>1</v>
      </c>
      <c r="BL17">
        <v>0</v>
      </c>
      <c r="BM17">
        <v>1</v>
      </c>
      <c r="BN17">
        <v>0</v>
      </c>
      <c r="BO17">
        <v>0</v>
      </c>
      <c r="BP17">
        <v>0</v>
      </c>
      <c r="BQ17">
        <v>1</v>
      </c>
      <c r="BR17">
        <v>0</v>
      </c>
      <c r="BS17">
        <v>1</v>
      </c>
      <c r="BT17">
        <v>1</v>
      </c>
      <c r="BU17">
        <v>1</v>
      </c>
      <c r="BV17">
        <v>0</v>
      </c>
      <c r="BW17">
        <v>0</v>
      </c>
      <c r="BX17">
        <v>1</v>
      </c>
      <c r="BY17">
        <v>16</v>
      </c>
      <c r="BZ17">
        <v>50</v>
      </c>
      <c r="CA17" t="s">
        <v>44</v>
      </c>
      <c r="CB17">
        <v>2</v>
      </c>
      <c r="CC17">
        <v>0</v>
      </c>
      <c r="CD17">
        <v>0</v>
      </c>
      <c r="CE17">
        <v>1</v>
      </c>
      <c r="CF17">
        <v>0</v>
      </c>
      <c r="CG17">
        <v>0</v>
      </c>
      <c r="CH17">
        <v>0</v>
      </c>
      <c r="CI17">
        <v>0</v>
      </c>
      <c r="CJ17">
        <v>0</v>
      </c>
      <c r="CK17">
        <v>1</v>
      </c>
      <c r="CL17">
        <v>1</v>
      </c>
      <c r="CM17">
        <v>0</v>
      </c>
      <c r="CN17">
        <v>1</v>
      </c>
      <c r="CO17">
        <v>1</v>
      </c>
      <c r="CP17">
        <v>1</v>
      </c>
      <c r="CQ17">
        <v>1</v>
      </c>
      <c r="CR17">
        <v>1</v>
      </c>
      <c r="CS17">
        <v>1</v>
      </c>
      <c r="CT17">
        <v>0</v>
      </c>
      <c r="CU17">
        <v>0</v>
      </c>
      <c r="CV17">
        <v>0</v>
      </c>
      <c r="CW17">
        <v>0</v>
      </c>
      <c r="CX17">
        <v>0</v>
      </c>
      <c r="CY17">
        <v>0</v>
      </c>
      <c r="CZ17">
        <v>0</v>
      </c>
      <c r="DA17">
        <v>0</v>
      </c>
      <c r="DB17">
        <v>0</v>
      </c>
      <c r="DC17">
        <v>0</v>
      </c>
      <c r="DD17">
        <v>0</v>
      </c>
      <c r="DE17">
        <v>1</v>
      </c>
      <c r="DF17">
        <v>0</v>
      </c>
      <c r="DG17">
        <v>0</v>
      </c>
      <c r="DH17">
        <v>1</v>
      </c>
      <c r="DI17">
        <v>11</v>
      </c>
      <c r="DJ17">
        <v>34.380000000000003</v>
      </c>
      <c r="DK17" t="s">
        <v>44</v>
      </c>
      <c r="DL17">
        <v>2</v>
      </c>
      <c r="DM17">
        <v>1</v>
      </c>
      <c r="DN17">
        <v>1</v>
      </c>
      <c r="DO17">
        <v>1</v>
      </c>
      <c r="DP17">
        <v>1</v>
      </c>
      <c r="DQ17">
        <v>0</v>
      </c>
      <c r="DR17">
        <v>0</v>
      </c>
      <c r="DS17">
        <v>0</v>
      </c>
      <c r="DT17">
        <v>0</v>
      </c>
      <c r="DU17">
        <v>1</v>
      </c>
      <c r="DV17">
        <v>0</v>
      </c>
      <c r="DW17">
        <v>0</v>
      </c>
      <c r="DX17">
        <v>0</v>
      </c>
      <c r="DY17">
        <v>1</v>
      </c>
      <c r="DZ17">
        <v>1</v>
      </c>
      <c r="EA17">
        <v>1</v>
      </c>
      <c r="EB17">
        <v>0</v>
      </c>
      <c r="EC17">
        <v>0</v>
      </c>
      <c r="ED17">
        <v>0</v>
      </c>
      <c r="EE17">
        <v>0</v>
      </c>
      <c r="EF17">
        <v>0</v>
      </c>
      <c r="EG17">
        <v>1</v>
      </c>
      <c r="EH17">
        <v>0</v>
      </c>
      <c r="EI17">
        <v>0</v>
      </c>
      <c r="EJ17">
        <v>0</v>
      </c>
      <c r="EK17">
        <v>0</v>
      </c>
      <c r="EL17">
        <v>0</v>
      </c>
      <c r="EM17">
        <v>0</v>
      </c>
      <c r="EN17">
        <v>0</v>
      </c>
      <c r="EO17">
        <v>0</v>
      </c>
      <c r="EP17">
        <v>0</v>
      </c>
      <c r="EQ17">
        <v>0</v>
      </c>
      <c r="ER17">
        <v>0</v>
      </c>
      <c r="ES17">
        <v>9</v>
      </c>
      <c r="ET17">
        <v>28.13</v>
      </c>
      <c r="EU17" s="9">
        <v>50</v>
      </c>
      <c r="EV17">
        <v>37.880000000000003</v>
      </c>
      <c r="EW17" s="2">
        <v>5</v>
      </c>
    </row>
    <row r="18" spans="1:153" ht="18.75" x14ac:dyDescent="0.3">
      <c r="A18">
        <v>102330080342</v>
      </c>
      <c r="B18" t="s">
        <v>67</v>
      </c>
      <c r="C18" t="s">
        <v>66</v>
      </c>
      <c r="D18">
        <v>231099</v>
      </c>
      <c r="E18" t="s">
        <v>44</v>
      </c>
      <c r="F18">
        <v>1</v>
      </c>
      <c r="G18">
        <v>1</v>
      </c>
      <c r="H18">
        <v>0</v>
      </c>
      <c r="I18">
        <v>1</v>
      </c>
      <c r="J18">
        <v>0</v>
      </c>
      <c r="K18">
        <v>1</v>
      </c>
      <c r="L18">
        <v>1</v>
      </c>
      <c r="M18">
        <v>0</v>
      </c>
      <c r="N18">
        <v>1</v>
      </c>
      <c r="O18">
        <v>1</v>
      </c>
      <c r="P18">
        <v>1</v>
      </c>
      <c r="Q18">
        <v>1</v>
      </c>
      <c r="R18">
        <v>1</v>
      </c>
      <c r="S18">
        <v>1</v>
      </c>
      <c r="T18">
        <v>0</v>
      </c>
      <c r="U18">
        <v>1</v>
      </c>
      <c r="V18">
        <v>1</v>
      </c>
      <c r="W18">
        <v>1</v>
      </c>
      <c r="X18">
        <v>1</v>
      </c>
      <c r="Y18">
        <v>0</v>
      </c>
      <c r="Z18">
        <v>0</v>
      </c>
      <c r="AA18">
        <v>1</v>
      </c>
      <c r="AB18">
        <v>1</v>
      </c>
      <c r="AC18">
        <v>0</v>
      </c>
      <c r="AD18">
        <v>0</v>
      </c>
      <c r="AE18">
        <v>1</v>
      </c>
      <c r="AF18">
        <v>1</v>
      </c>
      <c r="AG18">
        <v>1</v>
      </c>
      <c r="AH18">
        <v>0</v>
      </c>
      <c r="AI18">
        <v>1</v>
      </c>
      <c r="AJ18">
        <v>0</v>
      </c>
      <c r="AK18">
        <v>0</v>
      </c>
      <c r="AL18">
        <v>1</v>
      </c>
      <c r="AM18">
        <v>0</v>
      </c>
      <c r="AN18">
        <v>0</v>
      </c>
      <c r="AO18">
        <v>1</v>
      </c>
      <c r="AP18">
        <v>23</v>
      </c>
      <c r="AQ18">
        <v>63.89</v>
      </c>
      <c r="AR18" t="s">
        <v>44</v>
      </c>
      <c r="AS18">
        <v>1</v>
      </c>
      <c r="AT18">
        <v>1</v>
      </c>
      <c r="AU18">
        <v>0</v>
      </c>
      <c r="AV18">
        <v>0</v>
      </c>
      <c r="AW18">
        <v>0</v>
      </c>
      <c r="AX18">
        <v>1</v>
      </c>
      <c r="AY18">
        <v>1</v>
      </c>
      <c r="AZ18">
        <v>1</v>
      </c>
      <c r="BA18">
        <v>0</v>
      </c>
      <c r="BB18">
        <v>0</v>
      </c>
      <c r="BC18">
        <v>1</v>
      </c>
      <c r="BD18">
        <v>1</v>
      </c>
      <c r="BE18">
        <v>1</v>
      </c>
      <c r="BF18">
        <v>1</v>
      </c>
      <c r="BG18">
        <v>1</v>
      </c>
      <c r="BH18">
        <v>1</v>
      </c>
      <c r="BI18">
        <v>1</v>
      </c>
      <c r="BJ18">
        <v>1</v>
      </c>
      <c r="BK18">
        <v>1</v>
      </c>
      <c r="BL18">
        <v>0</v>
      </c>
      <c r="BM18">
        <v>1</v>
      </c>
      <c r="BN18">
        <v>1</v>
      </c>
      <c r="BO18">
        <v>0</v>
      </c>
      <c r="BP18">
        <v>1</v>
      </c>
      <c r="BQ18">
        <v>1</v>
      </c>
      <c r="BR18">
        <v>1</v>
      </c>
      <c r="BS18">
        <v>1</v>
      </c>
      <c r="BT18">
        <v>1</v>
      </c>
      <c r="BU18">
        <v>0</v>
      </c>
      <c r="BV18">
        <v>1</v>
      </c>
      <c r="BW18">
        <v>0</v>
      </c>
      <c r="BX18">
        <v>0</v>
      </c>
      <c r="BY18">
        <v>21</v>
      </c>
      <c r="BZ18">
        <v>65.63</v>
      </c>
      <c r="CA18" t="s">
        <v>44</v>
      </c>
      <c r="CB18">
        <v>1</v>
      </c>
      <c r="CC18">
        <v>0</v>
      </c>
      <c r="CD18">
        <v>1</v>
      </c>
      <c r="CE18">
        <v>1</v>
      </c>
      <c r="CF18">
        <v>0</v>
      </c>
      <c r="CG18">
        <v>1</v>
      </c>
      <c r="CH18">
        <v>0</v>
      </c>
      <c r="CI18">
        <v>1</v>
      </c>
      <c r="CJ18">
        <v>0</v>
      </c>
      <c r="CK18">
        <v>0</v>
      </c>
      <c r="CL18">
        <v>1</v>
      </c>
      <c r="CM18">
        <v>1</v>
      </c>
      <c r="CN18">
        <v>0</v>
      </c>
      <c r="CO18">
        <v>1</v>
      </c>
      <c r="CP18">
        <v>1</v>
      </c>
      <c r="CQ18">
        <v>1</v>
      </c>
      <c r="CR18">
        <v>1</v>
      </c>
      <c r="CS18">
        <v>1</v>
      </c>
      <c r="CT18">
        <v>0</v>
      </c>
      <c r="CU18">
        <v>1</v>
      </c>
      <c r="CV18">
        <v>1</v>
      </c>
      <c r="CW18">
        <v>1</v>
      </c>
      <c r="CX18">
        <v>0</v>
      </c>
      <c r="CY18">
        <v>1</v>
      </c>
      <c r="CZ18">
        <v>1</v>
      </c>
      <c r="DA18">
        <v>1</v>
      </c>
      <c r="DB18">
        <v>0</v>
      </c>
      <c r="DC18">
        <v>0</v>
      </c>
      <c r="DD18">
        <v>0</v>
      </c>
      <c r="DE18">
        <v>0</v>
      </c>
      <c r="DF18">
        <v>0</v>
      </c>
      <c r="DG18">
        <v>0</v>
      </c>
      <c r="DH18">
        <v>0</v>
      </c>
      <c r="DI18">
        <v>17</v>
      </c>
      <c r="DJ18">
        <v>53.13</v>
      </c>
      <c r="DK18" t="s">
        <v>44</v>
      </c>
      <c r="DL18">
        <v>1</v>
      </c>
      <c r="DM18">
        <v>1</v>
      </c>
      <c r="DN18">
        <v>1</v>
      </c>
      <c r="DO18">
        <v>1</v>
      </c>
      <c r="DP18">
        <v>1</v>
      </c>
      <c r="DQ18">
        <v>0</v>
      </c>
      <c r="DR18">
        <v>1</v>
      </c>
      <c r="DS18">
        <v>0</v>
      </c>
      <c r="DT18">
        <v>1</v>
      </c>
      <c r="DU18">
        <v>1</v>
      </c>
      <c r="DV18">
        <v>1</v>
      </c>
      <c r="DW18">
        <v>1</v>
      </c>
      <c r="DX18">
        <v>0</v>
      </c>
      <c r="DY18">
        <v>1</v>
      </c>
      <c r="DZ18">
        <v>1</v>
      </c>
      <c r="EA18">
        <v>1</v>
      </c>
      <c r="EB18">
        <v>1</v>
      </c>
      <c r="EC18">
        <v>1</v>
      </c>
      <c r="ED18">
        <v>0</v>
      </c>
      <c r="EE18">
        <v>0</v>
      </c>
      <c r="EF18">
        <v>0</v>
      </c>
      <c r="EG18">
        <v>0</v>
      </c>
      <c r="EH18">
        <v>1</v>
      </c>
      <c r="EI18">
        <v>0</v>
      </c>
      <c r="EJ18">
        <v>0</v>
      </c>
      <c r="EK18">
        <v>0</v>
      </c>
      <c r="EL18">
        <v>0</v>
      </c>
      <c r="EM18">
        <v>0</v>
      </c>
      <c r="EN18">
        <v>0</v>
      </c>
      <c r="EO18">
        <v>0</v>
      </c>
      <c r="EP18">
        <v>0</v>
      </c>
      <c r="EQ18">
        <v>0</v>
      </c>
      <c r="ER18">
        <v>0</v>
      </c>
      <c r="ES18">
        <v>15</v>
      </c>
      <c r="ET18">
        <v>46.88</v>
      </c>
      <c r="EU18" s="9">
        <v>76</v>
      </c>
      <c r="EV18">
        <v>57.58</v>
      </c>
      <c r="EW18" s="2">
        <v>6</v>
      </c>
    </row>
    <row r="19" spans="1:153" ht="18.75" x14ac:dyDescent="0.3">
      <c r="A19">
        <v>102330080141</v>
      </c>
      <c r="B19" t="s">
        <v>68</v>
      </c>
      <c r="C19" t="s">
        <v>69</v>
      </c>
      <c r="D19">
        <v>210799</v>
      </c>
      <c r="E19" t="s">
        <v>44</v>
      </c>
      <c r="F19">
        <v>1</v>
      </c>
      <c r="G19">
        <v>1</v>
      </c>
      <c r="H19">
        <v>0</v>
      </c>
      <c r="I19">
        <v>1</v>
      </c>
      <c r="J19">
        <v>0</v>
      </c>
      <c r="K19">
        <v>1</v>
      </c>
      <c r="L19">
        <v>1</v>
      </c>
      <c r="M19">
        <v>1</v>
      </c>
      <c r="N19">
        <v>1</v>
      </c>
      <c r="O19">
        <v>1</v>
      </c>
      <c r="P19">
        <v>0</v>
      </c>
      <c r="Q19">
        <v>0</v>
      </c>
      <c r="R19">
        <v>1</v>
      </c>
      <c r="S19">
        <v>0</v>
      </c>
      <c r="T19">
        <v>0</v>
      </c>
      <c r="U19">
        <v>1</v>
      </c>
      <c r="V19">
        <v>0</v>
      </c>
      <c r="W19">
        <v>1</v>
      </c>
      <c r="X19">
        <v>0</v>
      </c>
      <c r="Y19">
        <v>1</v>
      </c>
      <c r="Z19">
        <v>1</v>
      </c>
      <c r="AA19">
        <v>0</v>
      </c>
      <c r="AB19">
        <v>1</v>
      </c>
      <c r="AC19">
        <v>0</v>
      </c>
      <c r="AD19">
        <v>1</v>
      </c>
      <c r="AE19">
        <v>0</v>
      </c>
      <c r="AF19">
        <v>0</v>
      </c>
      <c r="AG19">
        <v>1</v>
      </c>
      <c r="AH19">
        <v>1</v>
      </c>
      <c r="AI19">
        <v>0</v>
      </c>
      <c r="AJ19">
        <v>0</v>
      </c>
      <c r="AK19">
        <v>0</v>
      </c>
      <c r="AL19">
        <v>0</v>
      </c>
      <c r="AM19">
        <v>0</v>
      </c>
      <c r="AN19">
        <v>0</v>
      </c>
      <c r="AO19">
        <v>0</v>
      </c>
      <c r="AP19">
        <v>17</v>
      </c>
      <c r="AQ19">
        <v>47.22</v>
      </c>
      <c r="AR19" t="s">
        <v>44</v>
      </c>
      <c r="AS19">
        <v>2</v>
      </c>
      <c r="AT19">
        <v>0</v>
      </c>
      <c r="AU19">
        <v>0</v>
      </c>
      <c r="AV19">
        <v>1</v>
      </c>
      <c r="AW19">
        <v>0</v>
      </c>
      <c r="AX19">
        <v>0</v>
      </c>
      <c r="AY19">
        <v>0</v>
      </c>
      <c r="AZ19">
        <v>1</v>
      </c>
      <c r="BA19">
        <v>1</v>
      </c>
      <c r="BB19">
        <v>0</v>
      </c>
      <c r="BC19">
        <v>1</v>
      </c>
      <c r="BD19">
        <v>1</v>
      </c>
      <c r="BE19">
        <v>1</v>
      </c>
      <c r="BF19">
        <v>0</v>
      </c>
      <c r="BG19">
        <v>0</v>
      </c>
      <c r="BH19">
        <v>1</v>
      </c>
      <c r="BI19">
        <v>2</v>
      </c>
      <c r="BJ19">
        <v>0</v>
      </c>
      <c r="BK19">
        <v>0</v>
      </c>
      <c r="BL19">
        <v>0</v>
      </c>
      <c r="BM19">
        <v>1</v>
      </c>
      <c r="BN19">
        <v>0</v>
      </c>
      <c r="BO19">
        <v>1</v>
      </c>
      <c r="BP19">
        <v>0</v>
      </c>
      <c r="BQ19">
        <v>0</v>
      </c>
      <c r="BR19">
        <v>0</v>
      </c>
      <c r="BS19">
        <v>0</v>
      </c>
      <c r="BT19">
        <v>0</v>
      </c>
      <c r="BU19">
        <v>0</v>
      </c>
      <c r="BV19">
        <v>0</v>
      </c>
      <c r="BW19">
        <v>0</v>
      </c>
      <c r="BX19">
        <v>1</v>
      </c>
      <c r="BY19">
        <v>12</v>
      </c>
      <c r="BZ19">
        <v>37.5</v>
      </c>
      <c r="CA19" t="s">
        <v>44</v>
      </c>
      <c r="CB19">
        <v>2</v>
      </c>
      <c r="CC19">
        <v>0</v>
      </c>
      <c r="CD19">
        <v>1</v>
      </c>
      <c r="CE19">
        <v>0</v>
      </c>
      <c r="CF19">
        <v>0</v>
      </c>
      <c r="CG19">
        <v>0</v>
      </c>
      <c r="CH19">
        <v>0</v>
      </c>
      <c r="CI19">
        <v>0</v>
      </c>
      <c r="CJ19">
        <v>0</v>
      </c>
      <c r="CK19">
        <v>0</v>
      </c>
      <c r="CL19">
        <v>0</v>
      </c>
      <c r="CM19">
        <v>0</v>
      </c>
      <c r="CN19">
        <v>1</v>
      </c>
      <c r="CO19">
        <v>1</v>
      </c>
      <c r="CP19">
        <v>1</v>
      </c>
      <c r="CQ19">
        <v>1</v>
      </c>
      <c r="CR19">
        <v>0</v>
      </c>
      <c r="CS19">
        <v>1</v>
      </c>
      <c r="CT19">
        <v>0</v>
      </c>
      <c r="CU19">
        <v>1</v>
      </c>
      <c r="CV19">
        <v>0</v>
      </c>
      <c r="CW19">
        <v>0</v>
      </c>
      <c r="CX19">
        <v>0</v>
      </c>
      <c r="CY19">
        <v>0</v>
      </c>
      <c r="CZ19">
        <v>0</v>
      </c>
      <c r="DA19">
        <v>0</v>
      </c>
      <c r="DB19">
        <v>0</v>
      </c>
      <c r="DC19">
        <v>0</v>
      </c>
      <c r="DD19">
        <v>0</v>
      </c>
      <c r="DE19">
        <v>0</v>
      </c>
      <c r="DF19">
        <v>0</v>
      </c>
      <c r="DG19">
        <v>0</v>
      </c>
      <c r="DH19">
        <v>0</v>
      </c>
      <c r="DI19">
        <v>7</v>
      </c>
      <c r="DJ19">
        <v>21.88</v>
      </c>
      <c r="DK19" t="s">
        <v>44</v>
      </c>
      <c r="DL19">
        <v>2</v>
      </c>
      <c r="DM19">
        <v>0</v>
      </c>
      <c r="DN19">
        <v>0</v>
      </c>
      <c r="DO19">
        <v>0</v>
      </c>
      <c r="DP19">
        <v>0</v>
      </c>
      <c r="DQ19">
        <v>0</v>
      </c>
      <c r="DR19">
        <v>1</v>
      </c>
      <c r="DS19">
        <v>1</v>
      </c>
      <c r="DT19">
        <v>1</v>
      </c>
      <c r="DU19">
        <v>1</v>
      </c>
      <c r="DV19">
        <v>0</v>
      </c>
      <c r="DW19">
        <v>0</v>
      </c>
      <c r="DX19">
        <v>0</v>
      </c>
      <c r="DY19">
        <v>0</v>
      </c>
      <c r="DZ19">
        <v>0</v>
      </c>
      <c r="EA19">
        <v>0</v>
      </c>
      <c r="EB19">
        <v>0</v>
      </c>
      <c r="EC19">
        <v>0</v>
      </c>
      <c r="ED19">
        <v>0</v>
      </c>
      <c r="EE19">
        <v>0</v>
      </c>
      <c r="EF19">
        <v>0</v>
      </c>
      <c r="EG19">
        <v>0</v>
      </c>
      <c r="EH19">
        <v>0</v>
      </c>
      <c r="EI19">
        <v>0</v>
      </c>
      <c r="EJ19">
        <v>0</v>
      </c>
      <c r="EK19">
        <v>0</v>
      </c>
      <c r="EL19">
        <v>0</v>
      </c>
      <c r="EM19">
        <v>0</v>
      </c>
      <c r="EN19">
        <v>0</v>
      </c>
      <c r="EO19">
        <v>0</v>
      </c>
      <c r="EP19">
        <v>0</v>
      </c>
      <c r="EQ19">
        <v>0</v>
      </c>
      <c r="ER19">
        <v>0</v>
      </c>
      <c r="ES19">
        <v>4</v>
      </c>
      <c r="ET19" s="3">
        <v>12.5</v>
      </c>
      <c r="EU19" s="9">
        <v>40</v>
      </c>
      <c r="EV19">
        <v>30.3</v>
      </c>
      <c r="EW19" s="2">
        <v>4</v>
      </c>
    </row>
    <row r="20" spans="1:153" ht="18.75" x14ac:dyDescent="0.3">
      <c r="A20">
        <v>102330080175</v>
      </c>
      <c r="B20" t="s">
        <v>67</v>
      </c>
      <c r="C20" t="s">
        <v>70</v>
      </c>
      <c r="D20">
        <v>131099</v>
      </c>
      <c r="E20" t="s">
        <v>44</v>
      </c>
      <c r="F20">
        <v>1</v>
      </c>
      <c r="G20">
        <v>1</v>
      </c>
      <c r="H20">
        <v>0</v>
      </c>
      <c r="I20">
        <v>0</v>
      </c>
      <c r="J20">
        <v>1</v>
      </c>
      <c r="K20">
        <v>1</v>
      </c>
      <c r="L20">
        <v>1</v>
      </c>
      <c r="M20">
        <v>0</v>
      </c>
      <c r="N20">
        <v>1</v>
      </c>
      <c r="O20">
        <v>1</v>
      </c>
      <c r="P20">
        <v>0</v>
      </c>
      <c r="Q20">
        <v>0</v>
      </c>
      <c r="R20">
        <v>0</v>
      </c>
      <c r="S20">
        <v>1</v>
      </c>
      <c r="T20">
        <v>1</v>
      </c>
      <c r="U20">
        <v>0</v>
      </c>
      <c r="V20">
        <v>1</v>
      </c>
      <c r="W20">
        <v>1</v>
      </c>
      <c r="X20">
        <v>1</v>
      </c>
      <c r="Y20">
        <v>0</v>
      </c>
      <c r="Z20">
        <v>1</v>
      </c>
      <c r="AA20">
        <v>1</v>
      </c>
      <c r="AB20">
        <v>0</v>
      </c>
      <c r="AC20">
        <v>0</v>
      </c>
      <c r="AD20">
        <v>1</v>
      </c>
      <c r="AE20">
        <v>0</v>
      </c>
      <c r="AF20">
        <v>0</v>
      </c>
      <c r="AG20">
        <v>0</v>
      </c>
      <c r="AH20">
        <v>0</v>
      </c>
      <c r="AI20">
        <v>0</v>
      </c>
      <c r="AJ20">
        <v>1</v>
      </c>
      <c r="AK20">
        <v>0</v>
      </c>
      <c r="AL20">
        <v>0</v>
      </c>
      <c r="AM20">
        <v>0</v>
      </c>
      <c r="AN20">
        <v>0</v>
      </c>
      <c r="AO20">
        <v>1</v>
      </c>
      <c r="AP20">
        <v>17</v>
      </c>
      <c r="AQ20">
        <v>47.22</v>
      </c>
      <c r="AR20" t="s">
        <v>44</v>
      </c>
      <c r="AS20">
        <v>2</v>
      </c>
      <c r="AT20">
        <v>0</v>
      </c>
      <c r="AU20">
        <v>0</v>
      </c>
      <c r="AV20">
        <v>1</v>
      </c>
      <c r="AW20">
        <v>1</v>
      </c>
      <c r="AX20">
        <v>0</v>
      </c>
      <c r="AY20">
        <v>0</v>
      </c>
      <c r="AZ20">
        <v>1</v>
      </c>
      <c r="BA20">
        <v>1</v>
      </c>
      <c r="BB20">
        <v>0</v>
      </c>
      <c r="BC20">
        <v>1</v>
      </c>
      <c r="BD20">
        <v>1</v>
      </c>
      <c r="BE20">
        <v>1</v>
      </c>
      <c r="BF20">
        <v>0</v>
      </c>
      <c r="BG20">
        <v>0</v>
      </c>
      <c r="BH20">
        <v>1</v>
      </c>
      <c r="BI20">
        <v>2</v>
      </c>
      <c r="BJ20">
        <v>0</v>
      </c>
      <c r="BK20">
        <v>0</v>
      </c>
      <c r="BL20">
        <v>0</v>
      </c>
      <c r="BM20">
        <v>1</v>
      </c>
      <c r="BN20">
        <v>1</v>
      </c>
      <c r="BO20">
        <v>1</v>
      </c>
      <c r="BP20">
        <v>0</v>
      </c>
      <c r="BQ20">
        <v>0</v>
      </c>
      <c r="BR20">
        <v>0</v>
      </c>
      <c r="BS20">
        <v>0</v>
      </c>
      <c r="BT20">
        <v>0</v>
      </c>
      <c r="BU20">
        <v>0</v>
      </c>
      <c r="BV20">
        <v>0</v>
      </c>
      <c r="BW20">
        <v>0</v>
      </c>
      <c r="BX20">
        <v>1</v>
      </c>
      <c r="BY20">
        <v>14</v>
      </c>
      <c r="BZ20">
        <v>43.75</v>
      </c>
      <c r="CA20" t="s">
        <v>44</v>
      </c>
      <c r="CB20">
        <v>2</v>
      </c>
      <c r="CC20">
        <v>0</v>
      </c>
      <c r="CD20">
        <v>1</v>
      </c>
      <c r="CE20">
        <v>0</v>
      </c>
      <c r="CF20">
        <v>0</v>
      </c>
      <c r="CG20">
        <v>0</v>
      </c>
      <c r="CH20">
        <v>0</v>
      </c>
      <c r="CI20">
        <v>0</v>
      </c>
      <c r="CJ20">
        <v>0</v>
      </c>
      <c r="CK20">
        <v>0</v>
      </c>
      <c r="CL20">
        <v>1</v>
      </c>
      <c r="CM20">
        <v>1</v>
      </c>
      <c r="CN20">
        <v>1</v>
      </c>
      <c r="CO20">
        <v>1</v>
      </c>
      <c r="CP20">
        <v>0</v>
      </c>
      <c r="CQ20">
        <v>1</v>
      </c>
      <c r="CR20">
        <v>0</v>
      </c>
      <c r="CS20">
        <v>1</v>
      </c>
      <c r="CT20">
        <v>0</v>
      </c>
      <c r="CU20">
        <v>1</v>
      </c>
      <c r="CV20">
        <v>0</v>
      </c>
      <c r="CW20">
        <v>0</v>
      </c>
      <c r="CX20">
        <v>0</v>
      </c>
      <c r="CY20">
        <v>0</v>
      </c>
      <c r="CZ20">
        <v>0</v>
      </c>
      <c r="DA20">
        <v>0</v>
      </c>
      <c r="DB20">
        <v>0</v>
      </c>
      <c r="DC20">
        <v>0</v>
      </c>
      <c r="DD20">
        <v>0</v>
      </c>
      <c r="DE20">
        <v>0</v>
      </c>
      <c r="DF20">
        <v>0</v>
      </c>
      <c r="DG20">
        <v>0</v>
      </c>
      <c r="DH20">
        <v>0</v>
      </c>
      <c r="DI20">
        <v>8</v>
      </c>
      <c r="DJ20">
        <v>25</v>
      </c>
      <c r="DK20" t="s">
        <v>44</v>
      </c>
      <c r="DL20">
        <v>2</v>
      </c>
      <c r="DM20">
        <v>0</v>
      </c>
      <c r="DN20">
        <v>0</v>
      </c>
      <c r="DO20">
        <v>0</v>
      </c>
      <c r="DP20">
        <v>1</v>
      </c>
      <c r="DQ20">
        <v>0</v>
      </c>
      <c r="DR20">
        <v>1</v>
      </c>
      <c r="DS20">
        <v>1</v>
      </c>
      <c r="DT20">
        <v>1</v>
      </c>
      <c r="DU20">
        <v>0</v>
      </c>
      <c r="DV20">
        <v>0</v>
      </c>
      <c r="DW20">
        <v>1</v>
      </c>
      <c r="DX20">
        <v>0</v>
      </c>
      <c r="DY20">
        <v>1</v>
      </c>
      <c r="DZ20">
        <v>1</v>
      </c>
      <c r="EA20">
        <v>0</v>
      </c>
      <c r="EB20">
        <v>0</v>
      </c>
      <c r="EC20">
        <v>0</v>
      </c>
      <c r="ED20">
        <v>0</v>
      </c>
      <c r="EE20">
        <v>0</v>
      </c>
      <c r="EF20">
        <v>0</v>
      </c>
      <c r="EG20">
        <v>1</v>
      </c>
      <c r="EH20">
        <v>1</v>
      </c>
      <c r="EI20">
        <v>0</v>
      </c>
      <c r="EJ20">
        <v>0</v>
      </c>
      <c r="EK20">
        <v>1</v>
      </c>
      <c r="EL20">
        <v>0</v>
      </c>
      <c r="EM20">
        <v>0</v>
      </c>
      <c r="EN20">
        <v>0</v>
      </c>
      <c r="EO20">
        <v>0</v>
      </c>
      <c r="EP20">
        <v>0</v>
      </c>
      <c r="EQ20">
        <v>0</v>
      </c>
      <c r="ER20">
        <v>0</v>
      </c>
      <c r="ES20">
        <v>10</v>
      </c>
      <c r="ET20">
        <v>31.25</v>
      </c>
      <c r="EU20" s="9">
        <v>49</v>
      </c>
      <c r="EV20">
        <v>37.119999999999997</v>
      </c>
      <c r="EW20" s="2">
        <v>5</v>
      </c>
    </row>
    <row r="21" spans="1:153" s="7" customFormat="1" ht="21" x14ac:dyDescent="0.35">
      <c r="AQ21" s="8">
        <f>AVERAGE(AQ6:AQ20)</f>
        <v>59.999333333333333</v>
      </c>
      <c r="BZ21" s="8">
        <f>AVERAGE(BZ6:BZ20)</f>
        <v>68.960666666666654</v>
      </c>
      <c r="DJ21" s="8">
        <f>AVERAGE(DJ6:DJ20)</f>
        <v>51.252666666666663</v>
      </c>
      <c r="ET21" s="8">
        <f>AVERAGE(ET6:ET20)</f>
        <v>53.96</v>
      </c>
      <c r="EU21" s="9"/>
      <c r="EV21" s="8">
        <f>AVERAGE(EV6:EV20)</f>
        <v>58.585333333333331</v>
      </c>
      <c r="EW21" s="8">
        <f>AVERAGE(EW6:EW20)</f>
        <v>6.333333333333333</v>
      </c>
    </row>
    <row r="23" spans="1:153" x14ac:dyDescent="0.25">
      <c r="ET23" s="4"/>
    </row>
    <row r="27" spans="1:153" x14ac:dyDescent="0.25">
      <c r="EL27">
        <f>4/32*100</f>
        <v>12.5</v>
      </c>
    </row>
  </sheetData>
  <pageMargins left="0.7" right="0.7" top="0.75" bottom="0.75" header="0.3" footer="0.3"/>
  <pageSetup paperSize="9" fitToWidth="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A33" zoomScale="86" zoomScaleNormal="86" workbookViewId="0">
      <selection activeCell="X63" sqref="X63"/>
    </sheetView>
  </sheetViews>
  <sheetFormatPr defaultRowHeight="15.75" x14ac:dyDescent="0.25"/>
  <cols>
    <col min="1" max="1" width="15.7109375" customWidth="1"/>
    <col min="2" max="2" width="19.42578125" hidden="1" customWidth="1"/>
    <col min="3" max="3" width="14.5703125" hidden="1" customWidth="1"/>
    <col min="4" max="4" width="8.140625" customWidth="1"/>
    <col min="11" max="11" width="13.7109375" style="11" bestFit="1" customWidth="1"/>
    <col min="12" max="14" width="17.140625" style="58" customWidth="1"/>
  </cols>
  <sheetData>
    <row r="1" spans="1:14" ht="21.75" customHeight="1" x14ac:dyDescent="0.35">
      <c r="A1" s="39" t="s">
        <v>167</v>
      </c>
      <c r="B1" s="39"/>
      <c r="C1" s="39"/>
      <c r="D1" s="39"/>
      <c r="E1" s="39"/>
      <c r="F1" s="39"/>
      <c r="G1" s="39"/>
      <c r="H1" s="39"/>
      <c r="I1" s="39"/>
      <c r="J1" s="39"/>
      <c r="K1" s="39"/>
      <c r="L1" s="39"/>
      <c r="M1" s="39"/>
      <c r="N1" s="39"/>
    </row>
    <row r="2" spans="1:14" ht="186" customHeight="1" x14ac:dyDescent="0.25">
      <c r="A2" s="12"/>
      <c r="B2" s="13" t="s">
        <v>30</v>
      </c>
      <c r="C2" s="13" t="s">
        <v>31</v>
      </c>
      <c r="D2" s="13" t="s">
        <v>142</v>
      </c>
      <c r="E2" s="14" t="s">
        <v>71</v>
      </c>
      <c r="F2" s="14" t="s">
        <v>164</v>
      </c>
      <c r="G2" s="14" t="s">
        <v>161</v>
      </c>
      <c r="H2" s="14" t="s">
        <v>160</v>
      </c>
      <c r="I2" s="14" t="s">
        <v>72</v>
      </c>
      <c r="J2" s="14" t="s">
        <v>165</v>
      </c>
      <c r="K2" s="15" t="s">
        <v>166</v>
      </c>
      <c r="L2" s="49" t="s">
        <v>162</v>
      </c>
      <c r="M2" s="49"/>
      <c r="N2" s="49"/>
    </row>
    <row r="3" spans="1:14" ht="17.25" customHeight="1" x14ac:dyDescent="0.25">
      <c r="A3" s="40" t="s">
        <v>1</v>
      </c>
      <c r="B3" t="s">
        <v>65</v>
      </c>
      <c r="C3" t="s">
        <v>66</v>
      </c>
      <c r="D3" s="22">
        <v>1</v>
      </c>
      <c r="E3" s="22">
        <v>29</v>
      </c>
      <c r="F3" s="22">
        <v>19</v>
      </c>
      <c r="G3" s="22">
        <v>13</v>
      </c>
      <c r="H3" s="22">
        <v>19</v>
      </c>
      <c r="I3" s="35">
        <f t="shared" ref="I3:I15" si="0">SUM(E3:H3)</f>
        <v>80</v>
      </c>
      <c r="J3" s="23">
        <f>I3/132</f>
        <v>0.60606060606060608</v>
      </c>
      <c r="K3" s="24">
        <v>6</v>
      </c>
      <c r="L3" s="42" t="s">
        <v>163</v>
      </c>
      <c r="M3" s="50"/>
      <c r="N3" s="50"/>
    </row>
    <row r="4" spans="1:14" ht="17.25" customHeight="1" x14ac:dyDescent="0.25">
      <c r="A4" s="40"/>
      <c r="B4" t="s">
        <v>49</v>
      </c>
      <c r="C4" t="s">
        <v>50</v>
      </c>
      <c r="D4" s="22">
        <v>2</v>
      </c>
      <c r="E4" s="22">
        <v>17</v>
      </c>
      <c r="F4" s="22">
        <v>24</v>
      </c>
      <c r="G4" s="22">
        <v>12</v>
      </c>
      <c r="H4" s="22">
        <v>26</v>
      </c>
      <c r="I4" s="35">
        <f t="shared" si="0"/>
        <v>79</v>
      </c>
      <c r="J4" s="23">
        <f t="shared" ref="J4:J15" si="1">I4/132</f>
        <v>0.59848484848484851</v>
      </c>
      <c r="K4" s="24">
        <v>6</v>
      </c>
      <c r="L4" s="42"/>
      <c r="M4" s="50"/>
      <c r="N4" s="50"/>
    </row>
    <row r="5" spans="1:14" ht="17.25" customHeight="1" x14ac:dyDescent="0.25">
      <c r="A5" s="40"/>
      <c r="B5" t="s">
        <v>47</v>
      </c>
      <c r="C5" t="s">
        <v>48</v>
      </c>
      <c r="D5" s="22">
        <v>3</v>
      </c>
      <c r="E5" s="22">
        <v>25</v>
      </c>
      <c r="F5" s="22">
        <v>27</v>
      </c>
      <c r="G5" s="22">
        <v>27</v>
      </c>
      <c r="H5" s="22">
        <v>28</v>
      </c>
      <c r="I5" s="35">
        <f t="shared" si="0"/>
        <v>107</v>
      </c>
      <c r="J5" s="23">
        <f t="shared" si="1"/>
        <v>0.81060606060606055</v>
      </c>
      <c r="K5" s="24">
        <v>8</v>
      </c>
      <c r="L5" s="42"/>
      <c r="M5" s="50"/>
      <c r="N5" s="50"/>
    </row>
    <row r="6" spans="1:14" ht="17.25" customHeight="1" x14ac:dyDescent="0.25">
      <c r="A6" s="40"/>
      <c r="B6" t="s">
        <v>59</v>
      </c>
      <c r="C6" t="s">
        <v>60</v>
      </c>
      <c r="D6" s="22">
        <v>4</v>
      </c>
      <c r="E6" s="22">
        <v>22</v>
      </c>
      <c r="F6" s="22">
        <v>19</v>
      </c>
      <c r="G6" s="22">
        <v>17</v>
      </c>
      <c r="H6" s="22">
        <v>26</v>
      </c>
      <c r="I6" s="35">
        <f t="shared" si="0"/>
        <v>84</v>
      </c>
      <c r="J6" s="23">
        <f t="shared" si="1"/>
        <v>0.63636363636363635</v>
      </c>
      <c r="K6" s="24">
        <v>7</v>
      </c>
      <c r="L6" s="42"/>
      <c r="M6" s="50"/>
      <c r="N6" s="50"/>
    </row>
    <row r="7" spans="1:14" ht="17.25" customHeight="1" x14ac:dyDescent="0.25">
      <c r="A7" s="40"/>
      <c r="B7" t="s">
        <v>67</v>
      </c>
      <c r="C7" t="s">
        <v>70</v>
      </c>
      <c r="D7" s="34">
        <v>5</v>
      </c>
      <c r="E7" s="22">
        <v>17</v>
      </c>
      <c r="F7" s="22">
        <v>19</v>
      </c>
      <c r="G7" s="22">
        <v>12</v>
      </c>
      <c r="H7" s="22">
        <v>22</v>
      </c>
      <c r="I7" s="35">
        <f t="shared" si="0"/>
        <v>70</v>
      </c>
      <c r="J7" s="23">
        <f t="shared" si="1"/>
        <v>0.53030303030303028</v>
      </c>
      <c r="K7" s="24">
        <v>6</v>
      </c>
      <c r="L7" s="42"/>
      <c r="M7" s="50"/>
      <c r="N7" s="50"/>
    </row>
    <row r="8" spans="1:14" ht="17.25" customHeight="1" x14ac:dyDescent="0.25">
      <c r="A8" s="40"/>
      <c r="B8" t="s">
        <v>68</v>
      </c>
      <c r="C8" t="s">
        <v>69</v>
      </c>
      <c r="D8" s="34">
        <v>6</v>
      </c>
      <c r="E8" s="22">
        <v>23</v>
      </c>
      <c r="F8" s="22">
        <v>13</v>
      </c>
      <c r="G8" s="22">
        <v>12</v>
      </c>
      <c r="H8" s="22">
        <v>14</v>
      </c>
      <c r="I8" s="35">
        <f t="shared" si="0"/>
        <v>62</v>
      </c>
      <c r="J8" s="23">
        <f t="shared" si="1"/>
        <v>0.46969696969696972</v>
      </c>
      <c r="K8" s="24">
        <v>5</v>
      </c>
      <c r="L8" s="42"/>
      <c r="M8" s="50"/>
      <c r="N8" s="50"/>
    </row>
    <row r="9" spans="1:14" ht="17.25" customHeight="1" x14ac:dyDescent="0.25">
      <c r="A9" s="40"/>
      <c r="B9" t="s">
        <v>55</v>
      </c>
      <c r="C9" t="s">
        <v>56</v>
      </c>
      <c r="D9" s="34">
        <v>7</v>
      </c>
      <c r="E9" s="22">
        <v>21</v>
      </c>
      <c r="F9" s="22">
        <v>12</v>
      </c>
      <c r="G9" s="22">
        <v>14</v>
      </c>
      <c r="H9" s="22">
        <v>18</v>
      </c>
      <c r="I9" s="35">
        <f t="shared" si="0"/>
        <v>65</v>
      </c>
      <c r="J9" s="23">
        <f t="shared" si="1"/>
        <v>0.49242424242424243</v>
      </c>
      <c r="K9" s="24">
        <v>5</v>
      </c>
      <c r="L9" s="42"/>
      <c r="M9" s="50"/>
      <c r="N9" s="50"/>
    </row>
    <row r="10" spans="1:14" ht="17.25" customHeight="1" x14ac:dyDescent="0.25">
      <c r="A10" s="40"/>
      <c r="B10" t="s">
        <v>51</v>
      </c>
      <c r="C10" t="s">
        <v>52</v>
      </c>
      <c r="D10" s="34">
        <v>8</v>
      </c>
      <c r="E10" s="22">
        <v>20</v>
      </c>
      <c r="F10" s="22">
        <v>15</v>
      </c>
      <c r="G10" s="22">
        <v>16</v>
      </c>
      <c r="H10" s="22">
        <v>19</v>
      </c>
      <c r="I10" s="35">
        <f t="shared" si="0"/>
        <v>70</v>
      </c>
      <c r="J10" s="23">
        <f t="shared" si="1"/>
        <v>0.53030303030303028</v>
      </c>
      <c r="K10" s="24">
        <v>6</v>
      </c>
      <c r="L10" s="42"/>
      <c r="M10" s="50"/>
      <c r="N10" s="50"/>
    </row>
    <row r="11" spans="1:14" ht="17.25" customHeight="1" x14ac:dyDescent="0.25">
      <c r="A11" s="40"/>
      <c r="B11" t="s">
        <v>67</v>
      </c>
      <c r="C11" t="s">
        <v>66</v>
      </c>
      <c r="D11" s="34">
        <v>9</v>
      </c>
      <c r="E11" s="22">
        <v>22</v>
      </c>
      <c r="F11" s="22">
        <v>24</v>
      </c>
      <c r="G11" s="22">
        <v>19</v>
      </c>
      <c r="H11" s="22">
        <v>20</v>
      </c>
      <c r="I11" s="35">
        <f t="shared" si="0"/>
        <v>85</v>
      </c>
      <c r="J11" s="23">
        <f t="shared" si="1"/>
        <v>0.64393939393939392</v>
      </c>
      <c r="K11" s="24">
        <v>7</v>
      </c>
      <c r="L11" s="42"/>
      <c r="M11" s="50"/>
      <c r="N11" s="50"/>
    </row>
    <row r="12" spans="1:14" ht="17.25" customHeight="1" x14ac:dyDescent="0.25">
      <c r="A12" s="40"/>
      <c r="B12" t="s">
        <v>53</v>
      </c>
      <c r="C12" t="s">
        <v>54</v>
      </c>
      <c r="D12" s="34">
        <v>10</v>
      </c>
      <c r="E12" s="22">
        <v>33</v>
      </c>
      <c r="F12" s="22">
        <v>29</v>
      </c>
      <c r="G12" s="22">
        <v>24</v>
      </c>
      <c r="H12" s="22">
        <v>30</v>
      </c>
      <c r="I12" s="35">
        <f t="shared" si="0"/>
        <v>116</v>
      </c>
      <c r="J12" s="23">
        <f t="shared" si="1"/>
        <v>0.87878787878787878</v>
      </c>
      <c r="K12" s="24">
        <v>9</v>
      </c>
      <c r="L12" s="42"/>
      <c r="M12" s="50"/>
      <c r="N12" s="50"/>
    </row>
    <row r="13" spans="1:14" ht="17.25" customHeight="1" x14ac:dyDescent="0.25">
      <c r="A13" s="40"/>
      <c r="B13" t="s">
        <v>45</v>
      </c>
      <c r="C13" t="s">
        <v>46</v>
      </c>
      <c r="D13" s="34">
        <v>11</v>
      </c>
      <c r="E13" s="22">
        <v>19</v>
      </c>
      <c r="F13" s="22">
        <v>9</v>
      </c>
      <c r="G13" s="22">
        <v>5</v>
      </c>
      <c r="H13" s="22">
        <v>2</v>
      </c>
      <c r="I13" s="35">
        <f t="shared" si="0"/>
        <v>35</v>
      </c>
      <c r="J13" s="23">
        <f t="shared" si="1"/>
        <v>0.26515151515151514</v>
      </c>
      <c r="K13" s="24">
        <v>4</v>
      </c>
      <c r="L13" s="42"/>
      <c r="M13" s="50"/>
      <c r="N13" s="50"/>
    </row>
    <row r="14" spans="1:14" ht="17.25" customHeight="1" x14ac:dyDescent="0.25">
      <c r="A14" s="40"/>
      <c r="B14" t="s">
        <v>61</v>
      </c>
      <c r="C14" t="s">
        <v>62</v>
      </c>
      <c r="D14" s="34">
        <v>12</v>
      </c>
      <c r="E14" s="22">
        <v>28</v>
      </c>
      <c r="F14" s="22">
        <v>18</v>
      </c>
      <c r="G14" s="22">
        <v>17</v>
      </c>
      <c r="H14" s="22">
        <v>25</v>
      </c>
      <c r="I14" s="35">
        <f t="shared" si="0"/>
        <v>88</v>
      </c>
      <c r="J14" s="23">
        <f t="shared" si="1"/>
        <v>0.66666666666666663</v>
      </c>
      <c r="K14" s="24">
        <v>7</v>
      </c>
      <c r="L14" s="42"/>
      <c r="M14" s="50"/>
      <c r="N14" s="50"/>
    </row>
    <row r="15" spans="1:14" ht="17.25" customHeight="1" x14ac:dyDescent="0.25">
      <c r="A15" s="40"/>
      <c r="B15" t="s">
        <v>42</v>
      </c>
      <c r="C15" t="s">
        <v>43</v>
      </c>
      <c r="D15" s="34">
        <v>13</v>
      </c>
      <c r="E15" s="22">
        <v>25</v>
      </c>
      <c r="F15" s="22">
        <v>13</v>
      </c>
      <c r="G15" s="22">
        <v>11</v>
      </c>
      <c r="H15" s="22">
        <v>21</v>
      </c>
      <c r="I15" s="35">
        <f t="shared" si="0"/>
        <v>70</v>
      </c>
      <c r="J15" s="23">
        <f t="shared" si="1"/>
        <v>0.53030303030303028</v>
      </c>
      <c r="K15" s="24">
        <v>6</v>
      </c>
      <c r="L15" s="42"/>
      <c r="M15" s="50"/>
      <c r="N15" s="50"/>
    </row>
    <row r="16" spans="1:14" x14ac:dyDescent="0.25">
      <c r="A16" s="36" t="s">
        <v>144</v>
      </c>
      <c r="B16" s="12"/>
      <c r="C16" s="12"/>
      <c r="D16" s="25"/>
      <c r="E16" s="26">
        <f>SUM(E3:E15)/(36*COUNT(F3:F15))</f>
        <v>0.64316239316239321</v>
      </c>
      <c r="F16" s="26">
        <f>SUM(F3:F15)/(32*COUNT(G3:G15))</f>
        <v>0.57932692307692313</v>
      </c>
      <c r="G16" s="26">
        <f>SUM(G3:G15)/(32*COUNT(H3:H15))</f>
        <v>0.47836538461538464</v>
      </c>
      <c r="H16" s="26">
        <f>SUM(H3:H15)/(32*COUNT(I3:I15))</f>
        <v>0.64903846153846156</v>
      </c>
      <c r="I16" s="26">
        <f>SUM(I3:I15)/(132*COUNT(J3:J15))</f>
        <v>0.58916083916083917</v>
      </c>
      <c r="J16" s="37">
        <f>AVERAGE(J3:J15)</f>
        <v>0.58916083916083906</v>
      </c>
      <c r="K16" s="27">
        <f>AVERAGE(K3:K15)</f>
        <v>6.3076923076923075</v>
      </c>
      <c r="L16" s="56"/>
      <c r="M16" s="56"/>
      <c r="N16" s="56"/>
    </row>
    <row r="17" spans="1:14" ht="19.5" customHeight="1" x14ac:dyDescent="0.25">
      <c r="A17" s="41" t="s">
        <v>92</v>
      </c>
      <c r="B17" t="s">
        <v>73</v>
      </c>
      <c r="C17" t="s">
        <v>74</v>
      </c>
      <c r="D17" s="34">
        <v>1</v>
      </c>
      <c r="E17" s="34">
        <v>18</v>
      </c>
      <c r="F17" s="34">
        <v>17</v>
      </c>
      <c r="G17" s="34">
        <v>8</v>
      </c>
      <c r="H17" s="34">
        <v>22</v>
      </c>
      <c r="I17" s="35">
        <f>SUM(E17:H17)</f>
        <v>65</v>
      </c>
      <c r="J17" s="23">
        <f t="shared" ref="J17:J26" si="2">I17/132</f>
        <v>0.49242424242424243</v>
      </c>
      <c r="K17" s="24">
        <v>5</v>
      </c>
      <c r="L17" s="42" t="s">
        <v>170</v>
      </c>
      <c r="M17" s="54"/>
      <c r="N17" s="54"/>
    </row>
    <row r="18" spans="1:14" ht="19.5" customHeight="1" x14ac:dyDescent="0.25">
      <c r="A18" s="41"/>
      <c r="B18" t="s">
        <v>65</v>
      </c>
      <c r="C18" t="s">
        <v>75</v>
      </c>
      <c r="D18" s="34">
        <v>2</v>
      </c>
      <c r="E18" s="34">
        <v>22</v>
      </c>
      <c r="F18" s="34">
        <v>9</v>
      </c>
      <c r="G18" s="34">
        <v>9</v>
      </c>
      <c r="H18" s="34">
        <v>0</v>
      </c>
      <c r="I18" s="35">
        <f t="shared" ref="I18:I26" si="3">SUM(E18:H18)</f>
        <v>40</v>
      </c>
      <c r="J18" s="23">
        <f t="shared" si="2"/>
        <v>0.30303030303030304</v>
      </c>
      <c r="K18" s="24">
        <v>4</v>
      </c>
      <c r="L18" s="55"/>
      <c r="M18" s="54"/>
      <c r="N18" s="54"/>
    </row>
    <row r="19" spans="1:14" ht="19.5" customHeight="1" x14ac:dyDescent="0.25">
      <c r="A19" s="41"/>
      <c r="B19" t="s">
        <v>76</v>
      </c>
      <c r="C19" t="s">
        <v>77</v>
      </c>
      <c r="D19" s="34">
        <v>3</v>
      </c>
      <c r="E19" s="34">
        <v>19</v>
      </c>
      <c r="F19" s="34">
        <v>15</v>
      </c>
      <c r="G19" s="34">
        <v>10</v>
      </c>
      <c r="H19" s="34">
        <v>23</v>
      </c>
      <c r="I19" s="35">
        <f t="shared" si="3"/>
        <v>67</v>
      </c>
      <c r="J19" s="23">
        <f t="shared" si="2"/>
        <v>0.50757575757575757</v>
      </c>
      <c r="K19" s="24">
        <v>6</v>
      </c>
      <c r="L19" s="55"/>
      <c r="M19" s="54"/>
      <c r="N19" s="54"/>
    </row>
    <row r="20" spans="1:14" ht="19.5" customHeight="1" x14ac:dyDescent="0.25">
      <c r="A20" s="41"/>
      <c r="B20" t="s">
        <v>78</v>
      </c>
      <c r="C20" t="s">
        <v>79</v>
      </c>
      <c r="D20" s="34">
        <v>4</v>
      </c>
      <c r="E20" s="34">
        <v>15</v>
      </c>
      <c r="F20" s="34">
        <v>12</v>
      </c>
      <c r="G20" s="34">
        <v>6</v>
      </c>
      <c r="H20" s="34">
        <v>19</v>
      </c>
      <c r="I20" s="35">
        <f t="shared" si="3"/>
        <v>52</v>
      </c>
      <c r="J20" s="23">
        <f t="shared" si="2"/>
        <v>0.39393939393939392</v>
      </c>
      <c r="K20" s="24">
        <v>5</v>
      </c>
      <c r="L20" s="55"/>
      <c r="M20" s="54"/>
      <c r="N20" s="54"/>
    </row>
    <row r="21" spans="1:14" ht="19.5" customHeight="1" x14ac:dyDescent="0.25">
      <c r="A21" s="41"/>
      <c r="B21" t="s">
        <v>80</v>
      </c>
      <c r="C21" t="s">
        <v>81</v>
      </c>
      <c r="D21" s="34">
        <v>5</v>
      </c>
      <c r="E21" s="34">
        <v>25</v>
      </c>
      <c r="F21" s="34">
        <v>18</v>
      </c>
      <c r="G21" s="34">
        <v>16</v>
      </c>
      <c r="H21" s="34">
        <v>27</v>
      </c>
      <c r="I21" s="35">
        <f t="shared" si="3"/>
        <v>86</v>
      </c>
      <c r="J21" s="23">
        <f t="shared" si="2"/>
        <v>0.65151515151515149</v>
      </c>
      <c r="K21" s="24">
        <v>7</v>
      </c>
      <c r="L21" s="55"/>
      <c r="M21" s="54"/>
      <c r="N21" s="54"/>
    </row>
    <row r="22" spans="1:14" ht="19.5" customHeight="1" x14ac:dyDescent="0.25">
      <c r="A22" s="41"/>
      <c r="B22" t="s">
        <v>82</v>
      </c>
      <c r="C22" t="s">
        <v>83</v>
      </c>
      <c r="D22" s="34">
        <v>6</v>
      </c>
      <c r="E22" s="34">
        <v>14</v>
      </c>
      <c r="F22" s="34">
        <v>5</v>
      </c>
      <c r="G22" s="34">
        <v>7</v>
      </c>
      <c r="H22" s="34">
        <v>13</v>
      </c>
      <c r="I22" s="35">
        <f t="shared" si="3"/>
        <v>39</v>
      </c>
      <c r="J22" s="23">
        <f t="shared" si="2"/>
        <v>0.29545454545454547</v>
      </c>
      <c r="K22" s="24">
        <v>4</v>
      </c>
      <c r="L22" s="55"/>
      <c r="M22" s="54"/>
      <c r="N22" s="54"/>
    </row>
    <row r="23" spans="1:14" ht="19.5" customHeight="1" x14ac:dyDescent="0.25">
      <c r="A23" s="41"/>
      <c r="B23" t="s">
        <v>84</v>
      </c>
      <c r="C23" t="s">
        <v>85</v>
      </c>
      <c r="D23" s="34">
        <v>7</v>
      </c>
      <c r="E23" s="34">
        <v>20</v>
      </c>
      <c r="F23" s="34">
        <v>19</v>
      </c>
      <c r="G23" s="34">
        <v>16</v>
      </c>
      <c r="H23" s="34">
        <v>12</v>
      </c>
      <c r="I23" s="35">
        <f t="shared" si="3"/>
        <v>67</v>
      </c>
      <c r="J23" s="23">
        <f t="shared" si="2"/>
        <v>0.50757575757575757</v>
      </c>
      <c r="K23" s="24">
        <v>6</v>
      </c>
      <c r="L23" s="55"/>
      <c r="M23" s="54"/>
      <c r="N23" s="54"/>
    </row>
    <row r="24" spans="1:14" ht="19.5" customHeight="1" x14ac:dyDescent="0.25">
      <c r="A24" s="41"/>
      <c r="B24" t="s">
        <v>86</v>
      </c>
      <c r="C24" t="s">
        <v>87</v>
      </c>
      <c r="D24" s="34">
        <v>8</v>
      </c>
      <c r="E24" s="34">
        <v>30</v>
      </c>
      <c r="F24" s="34">
        <v>18</v>
      </c>
      <c r="G24" s="34">
        <v>22</v>
      </c>
      <c r="H24" s="34">
        <v>22</v>
      </c>
      <c r="I24" s="35">
        <f t="shared" si="3"/>
        <v>92</v>
      </c>
      <c r="J24" s="23">
        <f t="shared" si="2"/>
        <v>0.69696969696969702</v>
      </c>
      <c r="K24" s="24">
        <v>7</v>
      </c>
      <c r="L24" s="55"/>
      <c r="M24" s="54"/>
      <c r="N24" s="54"/>
    </row>
    <row r="25" spans="1:14" ht="19.5" customHeight="1" x14ac:dyDescent="0.25">
      <c r="A25" s="41"/>
      <c r="B25" t="s">
        <v>88</v>
      </c>
      <c r="C25" t="s">
        <v>89</v>
      </c>
      <c r="D25" s="34">
        <v>9</v>
      </c>
      <c r="E25" s="34">
        <v>18</v>
      </c>
      <c r="F25" s="34">
        <v>10</v>
      </c>
      <c r="G25" s="34">
        <v>3</v>
      </c>
      <c r="H25" s="34">
        <v>18</v>
      </c>
      <c r="I25" s="35">
        <f t="shared" si="3"/>
        <v>49</v>
      </c>
      <c r="J25" s="23">
        <f t="shared" si="2"/>
        <v>0.37121212121212122</v>
      </c>
      <c r="K25" s="24">
        <v>5</v>
      </c>
      <c r="L25" s="55"/>
      <c r="M25" s="54"/>
      <c r="N25" s="54"/>
    </row>
    <row r="26" spans="1:14" ht="19.5" customHeight="1" x14ac:dyDescent="0.25">
      <c r="A26" s="41"/>
      <c r="B26" t="s">
        <v>90</v>
      </c>
      <c r="C26" t="s">
        <v>91</v>
      </c>
      <c r="D26" s="34">
        <v>10</v>
      </c>
      <c r="E26" s="34">
        <v>25</v>
      </c>
      <c r="F26" s="34">
        <v>19</v>
      </c>
      <c r="G26" s="34">
        <v>17</v>
      </c>
      <c r="H26" s="34">
        <v>30</v>
      </c>
      <c r="I26" s="35">
        <f t="shared" si="3"/>
        <v>91</v>
      </c>
      <c r="J26" s="23">
        <f t="shared" si="2"/>
        <v>0.68939393939393945</v>
      </c>
      <c r="K26" s="24">
        <v>7</v>
      </c>
      <c r="L26" s="55"/>
      <c r="M26" s="54"/>
      <c r="N26" s="54"/>
    </row>
    <row r="27" spans="1:14" x14ac:dyDescent="0.25">
      <c r="A27" s="36" t="s">
        <v>145</v>
      </c>
      <c r="B27" s="12"/>
      <c r="C27" s="12"/>
      <c r="D27" s="25"/>
      <c r="E27" s="26">
        <f>SUM(E17:E26)/(36*COUNT(E17:E26))</f>
        <v>0.57222222222222219</v>
      </c>
      <c r="F27" s="26">
        <f>SUM(F17:F26)/(32*COUNT(F17:F26))</f>
        <v>0.44374999999999998</v>
      </c>
      <c r="G27" s="26">
        <f>SUM(G17:G26)/(32*COUNT(G17:G26))</f>
        <v>0.35625000000000001</v>
      </c>
      <c r="H27" s="26">
        <f>SUM(H17:H26)/(32*COUNT(H17:H26))</f>
        <v>0.58125000000000004</v>
      </c>
      <c r="I27" s="26">
        <f>SUM(I17:I26)/(132*COUNT(I17:I26))</f>
        <v>0.49090909090909091</v>
      </c>
      <c r="J27" s="28">
        <f>AVERAGE(J17:J26)</f>
        <v>0.49090909090909091</v>
      </c>
      <c r="K27" s="27">
        <f>AVERAGE(K17:K26)</f>
        <v>5.6</v>
      </c>
      <c r="L27" s="56"/>
      <c r="M27" s="56"/>
      <c r="N27" s="56"/>
    </row>
    <row r="28" spans="1:14" ht="53.25" customHeight="1" x14ac:dyDescent="0.25">
      <c r="A28" s="44" t="s">
        <v>99</v>
      </c>
      <c r="B28" t="s">
        <v>93</v>
      </c>
      <c r="C28" t="s">
        <v>94</v>
      </c>
      <c r="D28" s="34">
        <v>1</v>
      </c>
      <c r="E28" s="34">
        <v>22</v>
      </c>
      <c r="F28" s="34">
        <v>21</v>
      </c>
      <c r="G28" s="34">
        <v>12</v>
      </c>
      <c r="H28" s="34">
        <v>21</v>
      </c>
      <c r="I28" s="34">
        <f>SUM(E28:H28)</f>
        <v>76</v>
      </c>
      <c r="J28" s="26">
        <f>I28/132</f>
        <v>0.5757575757575758</v>
      </c>
      <c r="K28" s="24">
        <v>6</v>
      </c>
      <c r="L28" s="53" t="s">
        <v>169</v>
      </c>
      <c r="M28" s="57"/>
      <c r="N28" s="57"/>
    </row>
    <row r="29" spans="1:14" ht="53.25" customHeight="1" x14ac:dyDescent="0.25">
      <c r="A29" s="45"/>
      <c r="B29" t="s">
        <v>95</v>
      </c>
      <c r="C29" t="s">
        <v>96</v>
      </c>
      <c r="D29" s="34">
        <v>2</v>
      </c>
      <c r="E29" s="34">
        <v>21</v>
      </c>
      <c r="F29" s="34">
        <v>26</v>
      </c>
      <c r="G29" s="34">
        <v>17</v>
      </c>
      <c r="H29" s="34">
        <v>12</v>
      </c>
      <c r="I29" s="34">
        <f t="shared" ref="I29:I31" si="4">SUM(E29:H29)</f>
        <v>76</v>
      </c>
      <c r="J29" s="26">
        <f t="shared" ref="J29:J31" si="5">I29/132</f>
        <v>0.5757575757575758</v>
      </c>
      <c r="K29" s="24">
        <v>6</v>
      </c>
      <c r="L29" s="53"/>
      <c r="M29" s="57"/>
      <c r="N29" s="57"/>
    </row>
    <row r="30" spans="1:14" ht="53.25" customHeight="1" x14ac:dyDescent="0.25">
      <c r="A30" s="45"/>
      <c r="B30" t="s">
        <v>97</v>
      </c>
      <c r="C30" t="s">
        <v>98</v>
      </c>
      <c r="D30" s="34">
        <v>3</v>
      </c>
      <c r="E30" s="34">
        <v>26</v>
      </c>
      <c r="F30" s="34">
        <v>26</v>
      </c>
      <c r="G30" s="34">
        <v>25</v>
      </c>
      <c r="H30" s="34">
        <v>29</v>
      </c>
      <c r="I30" s="34">
        <f t="shared" si="4"/>
        <v>106</v>
      </c>
      <c r="J30" s="26">
        <f t="shared" si="5"/>
        <v>0.80303030303030298</v>
      </c>
      <c r="K30" s="24">
        <v>8</v>
      </c>
      <c r="L30" s="53"/>
      <c r="M30" s="57"/>
      <c r="N30" s="57"/>
    </row>
    <row r="31" spans="1:14" ht="53.25" customHeight="1" x14ac:dyDescent="0.25">
      <c r="A31" s="46"/>
      <c r="D31" s="34">
        <v>4</v>
      </c>
      <c r="E31" s="34">
        <v>19</v>
      </c>
      <c r="F31" s="34">
        <v>21</v>
      </c>
      <c r="G31" s="34">
        <v>15</v>
      </c>
      <c r="H31" s="34">
        <v>23</v>
      </c>
      <c r="I31" s="34">
        <f t="shared" si="4"/>
        <v>78</v>
      </c>
      <c r="J31" s="26">
        <f t="shared" si="5"/>
        <v>0.59090909090909094</v>
      </c>
      <c r="K31" s="24">
        <v>6</v>
      </c>
      <c r="L31" s="53"/>
      <c r="M31" s="57"/>
      <c r="N31" s="57"/>
    </row>
    <row r="32" spans="1:14" x14ac:dyDescent="0.25">
      <c r="A32" s="36" t="s">
        <v>146</v>
      </c>
      <c r="B32" s="12"/>
      <c r="C32" s="12"/>
      <c r="D32" s="25"/>
      <c r="E32" s="26">
        <f>SUM(E28:E31)/(36*COUNT(E28:E31))</f>
        <v>0.61111111111111116</v>
      </c>
      <c r="F32" s="26">
        <f>SUM(F28:F30)/(32*COUNT(F28:F30))</f>
        <v>0.76041666666666663</v>
      </c>
      <c r="G32" s="26">
        <f>SUM(G28:G30)/(32*COUNT(G28:G30))</f>
        <v>0.5625</v>
      </c>
      <c r="H32" s="26">
        <f>SUM(H28:H30)/(32*COUNT(H28:H30))</f>
        <v>0.64583333333333337</v>
      </c>
      <c r="I32" s="26">
        <f>SUM(I28:I30)/(132*COUNT(I28:I30))</f>
        <v>0.65151515151515149</v>
      </c>
      <c r="J32" s="37">
        <f>AVERAGE(J28:J31)</f>
        <v>0.63636363636363635</v>
      </c>
      <c r="K32" s="27">
        <f>AVERAGE(K28:K31)</f>
        <v>6.5</v>
      </c>
      <c r="L32" s="56"/>
      <c r="M32" s="56"/>
      <c r="N32" s="56"/>
    </row>
    <row r="33" spans="1:14" ht="18.75" customHeight="1" x14ac:dyDescent="0.25">
      <c r="A33" s="47" t="s">
        <v>158</v>
      </c>
      <c r="C33" s="32" t="s">
        <v>147</v>
      </c>
      <c r="D33" s="34">
        <v>1</v>
      </c>
      <c r="E33" s="34">
        <v>28</v>
      </c>
      <c r="F33" s="34">
        <v>24</v>
      </c>
      <c r="G33" s="34">
        <v>18</v>
      </c>
      <c r="H33" s="34">
        <v>28</v>
      </c>
      <c r="I33" s="34">
        <f>SUM(E33:H33)</f>
        <v>98</v>
      </c>
      <c r="J33" s="26">
        <f t="shared" ref="J33:J43" si="6">I33/132</f>
        <v>0.74242424242424243</v>
      </c>
      <c r="K33" s="11">
        <v>7</v>
      </c>
      <c r="L33" s="42" t="s">
        <v>168</v>
      </c>
      <c r="M33" s="43"/>
      <c r="N33" s="43"/>
    </row>
    <row r="34" spans="1:14" ht="18.75" customHeight="1" x14ac:dyDescent="0.25">
      <c r="A34" s="48"/>
      <c r="C34" s="32" t="s">
        <v>148</v>
      </c>
      <c r="D34" s="34">
        <v>2</v>
      </c>
      <c r="E34" s="34">
        <v>18</v>
      </c>
      <c r="F34" s="34">
        <v>19</v>
      </c>
      <c r="G34" s="34">
        <v>17</v>
      </c>
      <c r="H34" s="34">
        <v>18</v>
      </c>
      <c r="I34" s="34">
        <f t="shared" ref="I34:I43" si="7">SUM(E34:H34)</f>
        <v>72</v>
      </c>
      <c r="J34" s="26">
        <f t="shared" si="6"/>
        <v>0.54545454545454541</v>
      </c>
      <c r="K34" s="11">
        <v>6</v>
      </c>
      <c r="L34" s="42"/>
      <c r="M34" s="43"/>
      <c r="N34" s="43"/>
    </row>
    <row r="35" spans="1:14" ht="18.75" customHeight="1" x14ac:dyDescent="0.25">
      <c r="A35" s="48"/>
      <c r="C35" s="32" t="s">
        <v>149</v>
      </c>
      <c r="D35" s="34">
        <v>3</v>
      </c>
      <c r="E35" s="34">
        <v>26</v>
      </c>
      <c r="F35" s="34">
        <v>23</v>
      </c>
      <c r="G35" s="34">
        <v>21</v>
      </c>
      <c r="H35" s="34">
        <v>23</v>
      </c>
      <c r="I35" s="34">
        <f t="shared" si="7"/>
        <v>93</v>
      </c>
      <c r="J35" s="26">
        <f t="shared" si="6"/>
        <v>0.70454545454545459</v>
      </c>
      <c r="K35" s="11">
        <v>7</v>
      </c>
      <c r="L35" s="42"/>
      <c r="M35" s="43"/>
      <c r="N35" s="43"/>
    </row>
    <row r="36" spans="1:14" ht="18.75" customHeight="1" x14ac:dyDescent="0.25">
      <c r="A36" s="48"/>
      <c r="C36" s="33" t="s">
        <v>150</v>
      </c>
      <c r="D36" s="34">
        <v>4</v>
      </c>
      <c r="E36" s="34">
        <v>20</v>
      </c>
      <c r="F36" s="34">
        <v>18</v>
      </c>
      <c r="G36" s="34">
        <v>17</v>
      </c>
      <c r="H36" s="34">
        <v>22</v>
      </c>
      <c r="I36" s="34">
        <f t="shared" si="7"/>
        <v>77</v>
      </c>
      <c r="J36" s="26">
        <f t="shared" si="6"/>
        <v>0.58333333333333337</v>
      </c>
      <c r="K36" s="11">
        <v>6</v>
      </c>
      <c r="L36" s="42"/>
      <c r="M36" s="43"/>
      <c r="N36" s="43"/>
    </row>
    <row r="37" spans="1:14" ht="18.75" customHeight="1" x14ac:dyDescent="0.25">
      <c r="A37" s="48"/>
      <c r="C37" s="32" t="s">
        <v>151</v>
      </c>
      <c r="D37" s="34">
        <v>5</v>
      </c>
      <c r="E37" s="34">
        <v>17</v>
      </c>
      <c r="F37" s="34">
        <v>24</v>
      </c>
      <c r="G37" s="34">
        <v>20</v>
      </c>
      <c r="H37" s="34">
        <v>23</v>
      </c>
      <c r="I37" s="34">
        <f t="shared" si="7"/>
        <v>84</v>
      </c>
      <c r="J37" s="26">
        <f t="shared" si="6"/>
        <v>0.63636363636363635</v>
      </c>
      <c r="K37" s="11">
        <v>7</v>
      </c>
      <c r="L37" s="42"/>
      <c r="M37" s="43"/>
      <c r="N37" s="43"/>
    </row>
    <row r="38" spans="1:14" ht="18.75" customHeight="1" x14ac:dyDescent="0.25">
      <c r="A38" s="48"/>
      <c r="C38" s="32" t="s">
        <v>152</v>
      </c>
      <c r="D38" s="34">
        <v>6</v>
      </c>
      <c r="E38" s="34">
        <v>23</v>
      </c>
      <c r="F38" s="34">
        <v>21</v>
      </c>
      <c r="G38" s="34">
        <v>14</v>
      </c>
      <c r="H38" s="34">
        <v>21</v>
      </c>
      <c r="I38" s="34">
        <f t="shared" si="7"/>
        <v>79</v>
      </c>
      <c r="J38" s="26">
        <f t="shared" si="6"/>
        <v>0.59848484848484851</v>
      </c>
      <c r="K38" s="11">
        <v>6</v>
      </c>
      <c r="L38" s="42"/>
      <c r="M38" s="43"/>
      <c r="N38" s="43"/>
    </row>
    <row r="39" spans="1:14" ht="18.75" customHeight="1" x14ac:dyDescent="0.25">
      <c r="A39" s="48"/>
      <c r="C39" s="32" t="s">
        <v>153</v>
      </c>
      <c r="D39" s="34">
        <v>7</v>
      </c>
      <c r="E39" s="34">
        <v>22</v>
      </c>
      <c r="F39" s="34">
        <v>25</v>
      </c>
      <c r="G39" s="34">
        <v>23</v>
      </c>
      <c r="H39" s="34">
        <v>25</v>
      </c>
      <c r="I39" s="34">
        <f t="shared" si="7"/>
        <v>95</v>
      </c>
      <c r="J39" s="26">
        <f t="shared" si="6"/>
        <v>0.71969696969696972</v>
      </c>
      <c r="K39" s="11">
        <v>7</v>
      </c>
      <c r="L39" s="42"/>
      <c r="M39" s="43"/>
      <c r="N39" s="43"/>
    </row>
    <row r="40" spans="1:14" ht="18.75" customHeight="1" x14ac:dyDescent="0.25">
      <c r="A40" s="48"/>
      <c r="C40" s="32" t="s">
        <v>154</v>
      </c>
      <c r="D40" s="34">
        <v>8</v>
      </c>
      <c r="E40" s="34">
        <v>19</v>
      </c>
      <c r="F40" s="34">
        <v>30</v>
      </c>
      <c r="G40" s="34">
        <v>23</v>
      </c>
      <c r="H40" s="34">
        <v>28</v>
      </c>
      <c r="I40" s="34">
        <f t="shared" si="7"/>
        <v>100</v>
      </c>
      <c r="J40" s="26">
        <f t="shared" si="6"/>
        <v>0.75757575757575757</v>
      </c>
      <c r="K40" s="11">
        <v>8</v>
      </c>
      <c r="L40" s="42"/>
      <c r="M40" s="43"/>
      <c r="N40" s="43"/>
    </row>
    <row r="41" spans="1:14" ht="18.75" customHeight="1" x14ac:dyDescent="0.25">
      <c r="A41" s="48"/>
      <c r="C41" s="32" t="s">
        <v>155</v>
      </c>
      <c r="D41" s="34">
        <v>9</v>
      </c>
      <c r="E41" s="34">
        <v>20</v>
      </c>
      <c r="F41" s="34">
        <v>15</v>
      </c>
      <c r="G41" s="34">
        <v>10</v>
      </c>
      <c r="H41" s="34">
        <v>18</v>
      </c>
      <c r="I41" s="34">
        <f t="shared" si="7"/>
        <v>63</v>
      </c>
      <c r="J41" s="26">
        <f t="shared" si="6"/>
        <v>0.47727272727272729</v>
      </c>
      <c r="K41" s="11">
        <v>5</v>
      </c>
      <c r="L41" s="42"/>
      <c r="M41" s="43"/>
      <c r="N41" s="43"/>
    </row>
    <row r="42" spans="1:14" ht="18.75" customHeight="1" x14ac:dyDescent="0.25">
      <c r="A42" s="48"/>
      <c r="C42" s="32" t="s">
        <v>156</v>
      </c>
      <c r="D42" s="34">
        <v>10</v>
      </c>
      <c r="E42" s="34">
        <v>21</v>
      </c>
      <c r="F42" s="34">
        <v>14</v>
      </c>
      <c r="G42" s="34">
        <v>18</v>
      </c>
      <c r="H42" s="34">
        <v>22</v>
      </c>
      <c r="I42" s="34">
        <f t="shared" si="7"/>
        <v>75</v>
      </c>
      <c r="J42" s="26">
        <f t="shared" si="6"/>
        <v>0.56818181818181823</v>
      </c>
      <c r="K42" s="11">
        <v>6</v>
      </c>
      <c r="L42" s="42"/>
      <c r="M42" s="43"/>
      <c r="N42" s="43"/>
    </row>
    <row r="43" spans="1:14" ht="18.75" customHeight="1" x14ac:dyDescent="0.25">
      <c r="A43" s="48"/>
      <c r="C43" s="32" t="s">
        <v>157</v>
      </c>
      <c r="D43" s="34">
        <v>11</v>
      </c>
      <c r="E43" s="34">
        <v>20</v>
      </c>
      <c r="F43" s="34">
        <v>20</v>
      </c>
      <c r="G43" s="34">
        <v>23</v>
      </c>
      <c r="H43" s="34">
        <v>26</v>
      </c>
      <c r="I43" s="34">
        <f t="shared" si="7"/>
        <v>89</v>
      </c>
      <c r="J43" s="26">
        <f t="shared" si="6"/>
        <v>0.6742424242424242</v>
      </c>
      <c r="K43" s="11">
        <v>7</v>
      </c>
      <c r="L43" s="42"/>
      <c r="M43" s="43"/>
      <c r="N43" s="43"/>
    </row>
    <row r="44" spans="1:14" ht="15" x14ac:dyDescent="0.25">
      <c r="A44" s="36" t="s">
        <v>159</v>
      </c>
      <c r="D44" s="25"/>
      <c r="E44" s="26">
        <f>SUM(E33:E43)/(36*COUNT(E33:E43))</f>
        <v>0.59090909090909094</v>
      </c>
      <c r="F44" s="26">
        <f>SUM(F33:F43)/(32*COUNT(F33:F43))</f>
        <v>0.66193181818181823</v>
      </c>
      <c r="G44" s="26">
        <f>SUM(G33:G43)/(32*COUNT(G33:G43))</f>
        <v>0.57954545454545459</v>
      </c>
      <c r="H44" s="26">
        <f>SUM(H33:H43)/(32*COUNT(H33:H43))</f>
        <v>0.72159090909090906</v>
      </c>
      <c r="I44" s="26">
        <f>SUM(I33:I43)/(132*COUNT(I33:I43))</f>
        <v>0.63705234159779611</v>
      </c>
      <c r="J44" s="38">
        <f>AVERAGE(J33:J43)</f>
        <v>0.63705234159779611</v>
      </c>
      <c r="K44" s="66">
        <f>AVERAGE(K33:K43)</f>
        <v>6.5454545454545459</v>
      </c>
      <c r="L44" s="63"/>
      <c r="M44" s="64"/>
      <c r="N44" s="64"/>
    </row>
    <row r="45" spans="1:14" x14ac:dyDescent="0.25">
      <c r="L45" s="61"/>
      <c r="M45" s="62"/>
      <c r="N45" s="62"/>
    </row>
    <row r="46" spans="1:14" ht="18.75" x14ac:dyDescent="0.3">
      <c r="A46" s="21" t="s">
        <v>143</v>
      </c>
      <c r="B46" s="2"/>
      <c r="C46" s="2" t="s">
        <v>143</v>
      </c>
      <c r="D46" s="29">
        <f>COUNT(D3:D43)</f>
        <v>38</v>
      </c>
      <c r="E46" s="30">
        <f>AVERAGE(E44,E32,E27,E16)</f>
        <v>0.60435120435120437</v>
      </c>
      <c r="F46" s="30">
        <f t="shared" ref="F46:K46" si="8">AVERAGE(F44,F32,F27,F16)</f>
        <v>0.61135635198135208</v>
      </c>
      <c r="G46" s="30">
        <f t="shared" si="8"/>
        <v>0.49416520979020978</v>
      </c>
      <c r="H46" s="30">
        <f t="shared" si="8"/>
        <v>0.64942817599067604</v>
      </c>
      <c r="I46" s="30">
        <f t="shared" si="8"/>
        <v>0.59215935579571943</v>
      </c>
      <c r="J46" s="30">
        <f>AVERAGE(J44,J32,J27,J16)</f>
        <v>0.58837147700784065</v>
      </c>
      <c r="K46" s="65">
        <f>AVERAGE(K44,K32,K27,K16)</f>
        <v>6.2382867132867137</v>
      </c>
      <c r="L46" s="59"/>
      <c r="M46" s="60"/>
      <c r="N46" s="60"/>
    </row>
    <row r="47" spans="1:14" x14ac:dyDescent="0.25">
      <c r="L47" s="59"/>
      <c r="M47" s="60"/>
      <c r="N47" s="60"/>
    </row>
    <row r="58" spans="1:1" ht="21" x14ac:dyDescent="0.35">
      <c r="A58" s="31"/>
    </row>
    <row r="60" spans="1:1" ht="18.75" x14ac:dyDescent="0.3">
      <c r="A60" s="2"/>
    </row>
    <row r="61" spans="1:1" ht="18.75" x14ac:dyDescent="0.3">
      <c r="A61" s="2"/>
    </row>
    <row r="62" spans="1:1" ht="18.75" x14ac:dyDescent="0.3">
      <c r="A62" s="2"/>
    </row>
    <row r="63" spans="1:1" ht="18.75" x14ac:dyDescent="0.3">
      <c r="A63" s="2"/>
    </row>
    <row r="64" spans="1:1" ht="18.75" x14ac:dyDescent="0.3">
      <c r="A64" s="2"/>
    </row>
    <row r="65" spans="1:1" ht="18.75" x14ac:dyDescent="0.3">
      <c r="A65" s="2"/>
    </row>
  </sheetData>
  <sortState ref="B3:J17">
    <sortCondition ref="E3:E17"/>
  </sortState>
  <mergeCells count="10">
    <mergeCell ref="A1:N1"/>
    <mergeCell ref="A3:A15"/>
    <mergeCell ref="A17:A26"/>
    <mergeCell ref="A28:A31"/>
    <mergeCell ref="L28:N31"/>
    <mergeCell ref="A33:A43"/>
    <mergeCell ref="L2:N2"/>
    <mergeCell ref="L3:N15"/>
    <mergeCell ref="L17:N26"/>
    <mergeCell ref="L33:N43"/>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9"/>
  <sheetViews>
    <sheetView showGridLines="0" tabSelected="1" topLeftCell="A49" workbookViewId="0">
      <selection activeCell="J74" sqref="J74"/>
    </sheetView>
  </sheetViews>
  <sheetFormatPr defaultRowHeight="15" x14ac:dyDescent="0.25"/>
  <sheetData>
    <row r="69" spans="8:8" x14ac:dyDescent="0.25">
      <c r="H69" t="s">
        <v>171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B6"/>
    </sheetView>
  </sheetViews>
  <sheetFormatPr defaultRowHeight="15" x14ac:dyDescent="0.25"/>
  <cols>
    <col min="2" max="2" width="43.85546875" customWidth="1"/>
  </cols>
  <sheetData>
    <row r="1" spans="1:2" ht="45.75" thickBot="1" x14ac:dyDescent="0.3">
      <c r="A1" s="16" t="s">
        <v>100</v>
      </c>
      <c r="B1" s="17" t="s">
        <v>101</v>
      </c>
    </row>
    <row r="2" spans="1:2" ht="15.75" thickBot="1" x14ac:dyDescent="0.3">
      <c r="A2" s="16" t="s">
        <v>112</v>
      </c>
      <c r="B2" s="18" t="s">
        <v>113</v>
      </c>
    </row>
    <row r="3" spans="1:2" ht="45" customHeight="1" thickBot="1" x14ac:dyDescent="0.3">
      <c r="A3" s="16" t="s">
        <v>119</v>
      </c>
      <c r="B3" s="18" t="s">
        <v>120</v>
      </c>
    </row>
    <row r="4" spans="1:2" ht="15.75" thickBot="1" x14ac:dyDescent="0.3">
      <c r="A4" s="16" t="s">
        <v>126</v>
      </c>
      <c r="B4" s="18" t="s">
        <v>127</v>
      </c>
    </row>
    <row r="5" spans="1:2" ht="15.75" thickBot="1" x14ac:dyDescent="0.3">
      <c r="A5" s="16" t="s">
        <v>131</v>
      </c>
      <c r="B5" s="18" t="s">
        <v>132</v>
      </c>
    </row>
    <row r="6" spans="1:2" x14ac:dyDescent="0.25">
      <c r="A6" s="16" t="s">
        <v>136</v>
      </c>
      <c r="B6" s="18"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B6"/>
    </sheetView>
  </sheetViews>
  <sheetFormatPr defaultRowHeight="15" x14ac:dyDescent="0.25"/>
  <sheetData>
    <row r="1" spans="1:6" ht="30.75" thickBot="1" x14ac:dyDescent="0.3">
      <c r="A1" s="19" t="s">
        <v>102</v>
      </c>
      <c r="B1" s="20" t="s">
        <v>104</v>
      </c>
      <c r="C1" s="20" t="s">
        <v>106</v>
      </c>
      <c r="D1" s="20" t="s">
        <v>108</v>
      </c>
      <c r="E1" s="51" t="s">
        <v>110</v>
      </c>
      <c r="F1" s="52"/>
    </row>
    <row r="2" spans="1:6" ht="30.75" thickBot="1" x14ac:dyDescent="0.3">
      <c r="A2" s="19" t="s">
        <v>103</v>
      </c>
      <c r="B2" s="20" t="s">
        <v>105</v>
      </c>
      <c r="C2" s="20" t="s">
        <v>107</v>
      </c>
      <c r="D2" s="20" t="s">
        <v>109</v>
      </c>
      <c r="E2" s="18" t="s">
        <v>111</v>
      </c>
      <c r="F2" s="20">
        <v>9</v>
      </c>
    </row>
    <row r="3" spans="1:6" ht="30.75" thickBot="1" x14ac:dyDescent="0.3">
      <c r="A3" s="20" t="s">
        <v>114</v>
      </c>
      <c r="B3" s="20" t="s">
        <v>115</v>
      </c>
      <c r="C3" s="20" t="s">
        <v>116</v>
      </c>
      <c r="D3" s="20" t="s">
        <v>117</v>
      </c>
      <c r="E3" s="18" t="s">
        <v>118</v>
      </c>
      <c r="F3" s="20">
        <v>7</v>
      </c>
    </row>
    <row r="4" spans="1:6" ht="30.75" thickBot="1" x14ac:dyDescent="0.3">
      <c r="A4" s="20" t="s">
        <v>121</v>
      </c>
      <c r="B4" s="20" t="s">
        <v>122</v>
      </c>
      <c r="C4" s="20" t="s">
        <v>123</v>
      </c>
      <c r="D4" s="20" t="s">
        <v>124</v>
      </c>
      <c r="E4" s="18" t="s">
        <v>125</v>
      </c>
      <c r="F4" s="20">
        <v>7</v>
      </c>
    </row>
    <row r="5" spans="1:6" ht="30.75" thickBot="1" x14ac:dyDescent="0.3">
      <c r="A5" s="20" t="s">
        <v>128</v>
      </c>
      <c r="B5" s="20" t="s">
        <v>107</v>
      </c>
      <c r="C5" s="20" t="s">
        <v>129</v>
      </c>
      <c r="D5" s="20" t="s">
        <v>109</v>
      </c>
      <c r="E5" s="18" t="s">
        <v>130</v>
      </c>
      <c r="F5" s="20">
        <v>8</v>
      </c>
    </row>
    <row r="6" spans="1:6" ht="30.75" thickBot="1" x14ac:dyDescent="0.3">
      <c r="A6" s="20" t="s">
        <v>121</v>
      </c>
      <c r="B6" s="20" t="s">
        <v>124</v>
      </c>
      <c r="C6" s="20" t="s">
        <v>133</v>
      </c>
      <c r="D6" s="20" t="s">
        <v>134</v>
      </c>
      <c r="E6" s="18" t="s">
        <v>135</v>
      </c>
      <c r="F6" s="20">
        <v>7</v>
      </c>
    </row>
    <row r="7" spans="1:6" ht="30.75" thickBot="1" x14ac:dyDescent="0.3">
      <c r="A7" s="20" t="s">
        <v>138</v>
      </c>
      <c r="B7" s="20" t="s">
        <v>109</v>
      </c>
      <c r="C7" s="20" t="s">
        <v>139</v>
      </c>
      <c r="D7" s="20" t="s">
        <v>140</v>
      </c>
      <c r="E7" s="18" t="s">
        <v>141</v>
      </c>
      <c r="F7" s="20">
        <v>7</v>
      </c>
    </row>
  </sheetData>
  <mergeCells count="1">
    <mergeCell ref="E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28"/>
  <sheetViews>
    <sheetView workbookViewId="0">
      <selection activeCell="B1" sqref="B1:B6"/>
    </sheetView>
  </sheetViews>
  <sheetFormatPr defaultRowHeight="15" x14ac:dyDescent="0.25"/>
  <cols>
    <col min="1" max="1" width="11" bestFit="1" customWidth="1"/>
    <col min="2" max="2" width="18.140625" bestFit="1" customWidth="1"/>
    <col min="3" max="3" width="13.5703125" bestFit="1" customWidth="1"/>
    <col min="4" max="4" width="13.5703125" customWidth="1"/>
    <col min="5" max="5" width="11.140625" bestFit="1" customWidth="1"/>
    <col min="6" max="42" width="3.7109375" bestFit="1" customWidth="1"/>
    <col min="43" max="43" width="19.140625" bestFit="1" customWidth="1"/>
    <col min="44" max="44" width="11.140625" bestFit="1" customWidth="1"/>
    <col min="45" max="45" width="3.7109375" bestFit="1" customWidth="1"/>
    <col min="46" max="76" width="6.5703125" bestFit="1" customWidth="1"/>
    <col min="77" max="77" width="3.7109375" bestFit="1" customWidth="1"/>
    <col min="78" max="78" width="19.140625" bestFit="1" customWidth="1"/>
    <col min="79" max="79" width="11.140625" bestFit="1" customWidth="1"/>
    <col min="80" max="80" width="3.7109375" bestFit="1" customWidth="1"/>
    <col min="81" max="112" width="6.5703125" bestFit="1" customWidth="1"/>
    <col min="113" max="113" width="3.7109375" bestFit="1" customWidth="1"/>
    <col min="114" max="114" width="19.140625" bestFit="1" customWidth="1"/>
    <col min="115" max="115" width="11.140625" bestFit="1" customWidth="1"/>
    <col min="116" max="116" width="3.7109375" bestFit="1" customWidth="1"/>
    <col min="117" max="148" width="6.5703125" bestFit="1" customWidth="1"/>
    <col min="149" max="149" width="3.7109375" bestFit="1" customWidth="1"/>
    <col min="150" max="150" width="12.28515625" bestFit="1" customWidth="1"/>
    <col min="151" max="151" width="8.5703125" style="9" bestFit="1" customWidth="1"/>
    <col min="152" max="152" width="12.28515625" bestFit="1" customWidth="1"/>
    <col min="153" max="153" width="10.7109375" bestFit="1" customWidth="1"/>
  </cols>
  <sheetData>
    <row r="1" spans="1:153" x14ac:dyDescent="0.25">
      <c r="B1" t="s">
        <v>0</v>
      </c>
      <c r="C1">
        <v>11311</v>
      </c>
      <c r="D1" t="s">
        <v>1</v>
      </c>
    </row>
    <row r="2" spans="1:153" ht="66.75" customHeight="1" x14ac:dyDescent="0.25">
      <c r="B2" t="s">
        <v>2</v>
      </c>
      <c r="C2" t="s">
        <v>3</v>
      </c>
      <c r="D2" s="1" t="s">
        <v>4</v>
      </c>
    </row>
    <row r="4" spans="1:153" x14ac:dyDescent="0.25">
      <c r="B4" t="s">
        <v>5</v>
      </c>
      <c r="E4" t="s">
        <v>6</v>
      </c>
      <c r="F4">
        <v>1</v>
      </c>
      <c r="G4">
        <v>2</v>
      </c>
      <c r="H4">
        <v>3</v>
      </c>
      <c r="I4">
        <v>4</v>
      </c>
      <c r="J4">
        <v>5</v>
      </c>
      <c r="K4">
        <v>6</v>
      </c>
      <c r="L4">
        <v>7</v>
      </c>
      <c r="M4">
        <v>8</v>
      </c>
      <c r="N4">
        <v>9</v>
      </c>
      <c r="O4">
        <v>10</v>
      </c>
      <c r="P4">
        <v>11</v>
      </c>
      <c r="Q4">
        <v>12</v>
      </c>
      <c r="R4">
        <v>13</v>
      </c>
      <c r="S4">
        <v>14</v>
      </c>
      <c r="T4">
        <v>15</v>
      </c>
      <c r="U4">
        <v>16</v>
      </c>
      <c r="V4">
        <v>17</v>
      </c>
      <c r="W4">
        <v>18</v>
      </c>
      <c r="X4">
        <v>19</v>
      </c>
      <c r="Y4">
        <v>20</v>
      </c>
      <c r="Z4">
        <v>21</v>
      </c>
      <c r="AA4">
        <v>22</v>
      </c>
      <c r="AB4">
        <v>23</v>
      </c>
      <c r="AC4">
        <v>24</v>
      </c>
      <c r="AD4">
        <v>25</v>
      </c>
      <c r="AE4">
        <v>26</v>
      </c>
      <c r="AF4">
        <v>27</v>
      </c>
      <c r="AG4">
        <v>28</v>
      </c>
      <c r="AH4">
        <v>29</v>
      </c>
      <c r="AI4">
        <v>30</v>
      </c>
      <c r="AJ4">
        <v>31</v>
      </c>
      <c r="AK4">
        <v>32</v>
      </c>
      <c r="AL4">
        <v>33</v>
      </c>
      <c r="AM4">
        <v>34</v>
      </c>
      <c r="AN4">
        <v>35</v>
      </c>
      <c r="AO4">
        <v>36</v>
      </c>
      <c r="AR4" t="s">
        <v>7</v>
      </c>
      <c r="AT4">
        <v>1</v>
      </c>
      <c r="AU4">
        <v>2</v>
      </c>
      <c r="AV4" t="s">
        <v>8</v>
      </c>
      <c r="AW4" t="s">
        <v>9</v>
      </c>
      <c r="AX4" t="s">
        <v>10</v>
      </c>
      <c r="AY4" t="s">
        <v>11</v>
      </c>
      <c r="AZ4">
        <v>4</v>
      </c>
      <c r="BA4">
        <v>5</v>
      </c>
      <c r="BB4">
        <v>6</v>
      </c>
      <c r="BC4">
        <v>7</v>
      </c>
      <c r="BD4">
        <v>8</v>
      </c>
      <c r="BE4">
        <v>9</v>
      </c>
      <c r="BF4">
        <v>10</v>
      </c>
      <c r="BG4">
        <v>11</v>
      </c>
      <c r="BH4">
        <v>12</v>
      </c>
      <c r="BI4">
        <v>13</v>
      </c>
      <c r="BJ4">
        <v>14</v>
      </c>
      <c r="BK4">
        <v>15</v>
      </c>
      <c r="BL4">
        <v>16</v>
      </c>
      <c r="BM4">
        <v>17</v>
      </c>
      <c r="BN4">
        <v>18</v>
      </c>
      <c r="BO4">
        <v>19</v>
      </c>
      <c r="BP4">
        <v>20</v>
      </c>
      <c r="BQ4">
        <v>21</v>
      </c>
      <c r="BR4">
        <v>22</v>
      </c>
      <c r="BS4" t="s">
        <v>12</v>
      </c>
      <c r="BT4" t="s">
        <v>13</v>
      </c>
      <c r="BU4" t="s">
        <v>14</v>
      </c>
      <c r="BV4" t="s">
        <v>15</v>
      </c>
      <c r="BW4" t="s">
        <v>16</v>
      </c>
      <c r="BX4">
        <v>24</v>
      </c>
      <c r="CA4" t="s">
        <v>17</v>
      </c>
      <c r="CC4">
        <v>1</v>
      </c>
      <c r="CD4">
        <v>2</v>
      </c>
      <c r="CE4">
        <v>3</v>
      </c>
      <c r="CF4">
        <v>4</v>
      </c>
      <c r="CG4">
        <v>5</v>
      </c>
      <c r="CH4">
        <v>6</v>
      </c>
      <c r="CI4">
        <v>7</v>
      </c>
      <c r="CJ4">
        <v>8</v>
      </c>
      <c r="CK4">
        <v>9</v>
      </c>
      <c r="CL4">
        <v>10</v>
      </c>
      <c r="CM4">
        <v>11</v>
      </c>
      <c r="CN4">
        <v>12</v>
      </c>
      <c r="CO4">
        <v>13</v>
      </c>
      <c r="CP4">
        <v>14</v>
      </c>
      <c r="CQ4">
        <v>15</v>
      </c>
      <c r="CR4">
        <v>16</v>
      </c>
      <c r="CS4">
        <v>17</v>
      </c>
      <c r="CT4">
        <v>18</v>
      </c>
      <c r="CU4">
        <v>19</v>
      </c>
      <c r="CV4">
        <v>20</v>
      </c>
      <c r="CW4">
        <v>21</v>
      </c>
      <c r="CX4">
        <v>22</v>
      </c>
      <c r="CY4">
        <v>23</v>
      </c>
      <c r="CZ4">
        <v>24</v>
      </c>
      <c r="DA4">
        <v>25</v>
      </c>
      <c r="DB4">
        <v>26</v>
      </c>
      <c r="DC4">
        <v>27</v>
      </c>
      <c r="DD4">
        <v>28</v>
      </c>
      <c r="DE4" t="s">
        <v>18</v>
      </c>
      <c r="DF4" t="s">
        <v>19</v>
      </c>
      <c r="DG4">
        <v>30</v>
      </c>
      <c r="DH4">
        <v>31</v>
      </c>
      <c r="DK4" t="s">
        <v>20</v>
      </c>
      <c r="DM4" t="s">
        <v>21</v>
      </c>
      <c r="DN4" t="s">
        <v>22</v>
      </c>
      <c r="DO4" t="s">
        <v>23</v>
      </c>
      <c r="DP4">
        <v>2</v>
      </c>
      <c r="DQ4">
        <v>3</v>
      </c>
      <c r="DR4">
        <v>4</v>
      </c>
      <c r="DS4">
        <v>5</v>
      </c>
      <c r="DT4">
        <v>6</v>
      </c>
      <c r="DU4">
        <v>7</v>
      </c>
      <c r="DV4">
        <v>8</v>
      </c>
      <c r="DW4">
        <v>9</v>
      </c>
      <c r="DX4">
        <v>10</v>
      </c>
      <c r="DY4">
        <v>11</v>
      </c>
      <c r="DZ4">
        <v>12</v>
      </c>
      <c r="EA4">
        <v>13</v>
      </c>
      <c r="EB4">
        <v>14</v>
      </c>
      <c r="EC4">
        <v>15</v>
      </c>
      <c r="ED4">
        <v>16</v>
      </c>
      <c r="EE4">
        <v>17</v>
      </c>
      <c r="EF4">
        <v>18</v>
      </c>
      <c r="EG4">
        <v>19</v>
      </c>
      <c r="EH4">
        <v>20</v>
      </c>
      <c r="EI4">
        <v>21</v>
      </c>
      <c r="EJ4">
        <v>22</v>
      </c>
      <c r="EK4">
        <v>23</v>
      </c>
      <c r="EL4">
        <v>24</v>
      </c>
      <c r="EM4">
        <v>25</v>
      </c>
      <c r="EN4" t="s">
        <v>24</v>
      </c>
      <c r="EO4" t="s">
        <v>25</v>
      </c>
      <c r="EP4" t="s">
        <v>26</v>
      </c>
      <c r="EQ4" t="s">
        <v>27</v>
      </c>
      <c r="ER4" t="s">
        <v>28</v>
      </c>
    </row>
    <row r="5" spans="1:153" s="5" customFormat="1" ht="72.75" x14ac:dyDescent="0.25">
      <c r="A5" s="5" t="s">
        <v>29</v>
      </c>
      <c r="B5" s="5" t="s">
        <v>30</v>
      </c>
      <c r="C5" s="5" t="s">
        <v>31</v>
      </c>
      <c r="D5" s="5" t="s">
        <v>32</v>
      </c>
      <c r="E5" s="5" t="s">
        <v>33</v>
      </c>
      <c r="F5" s="5" t="s">
        <v>34</v>
      </c>
      <c r="G5" s="5" t="s">
        <v>34</v>
      </c>
      <c r="H5" s="5" t="s">
        <v>34</v>
      </c>
      <c r="I5" s="5" t="s">
        <v>34</v>
      </c>
      <c r="J5" s="5" t="s">
        <v>34</v>
      </c>
      <c r="K5" s="5" t="s">
        <v>34</v>
      </c>
      <c r="L5" s="5" t="s">
        <v>34</v>
      </c>
      <c r="M5" s="5" t="s">
        <v>34</v>
      </c>
      <c r="N5" s="5" t="s">
        <v>34</v>
      </c>
      <c r="O5" s="5" t="s">
        <v>34</v>
      </c>
      <c r="P5" s="5" t="s">
        <v>34</v>
      </c>
      <c r="Q5" s="5" t="s">
        <v>34</v>
      </c>
      <c r="R5" s="5" t="s">
        <v>34</v>
      </c>
      <c r="S5" s="5" t="s">
        <v>34</v>
      </c>
      <c r="T5" s="5" t="s">
        <v>34</v>
      </c>
      <c r="U5" s="5" t="s">
        <v>34</v>
      </c>
      <c r="V5" s="5" t="s">
        <v>34</v>
      </c>
      <c r="W5" s="5" t="s">
        <v>34</v>
      </c>
      <c r="X5" s="5" t="s">
        <v>34</v>
      </c>
      <c r="Y5" s="5" t="s">
        <v>34</v>
      </c>
      <c r="Z5" s="5" t="s">
        <v>34</v>
      </c>
      <c r="AA5" s="5" t="s">
        <v>34</v>
      </c>
      <c r="AB5" s="5" t="s">
        <v>34</v>
      </c>
      <c r="AC5" s="5" t="s">
        <v>34</v>
      </c>
      <c r="AD5" s="5" t="s">
        <v>34</v>
      </c>
      <c r="AE5" s="5" t="s">
        <v>34</v>
      </c>
      <c r="AF5" s="5" t="s">
        <v>34</v>
      </c>
      <c r="AG5" s="5" t="s">
        <v>34</v>
      </c>
      <c r="AH5" s="5" t="s">
        <v>34</v>
      </c>
      <c r="AI5" s="5" t="s">
        <v>34</v>
      </c>
      <c r="AJ5" s="5" t="s">
        <v>34</v>
      </c>
      <c r="AK5" s="5" t="s">
        <v>34</v>
      </c>
      <c r="AL5" s="5" t="s">
        <v>34</v>
      </c>
      <c r="AM5" s="5" t="s">
        <v>34</v>
      </c>
      <c r="AN5" s="5" t="s">
        <v>34</v>
      </c>
      <c r="AO5" s="5" t="s">
        <v>34</v>
      </c>
      <c r="AP5" s="5" t="s">
        <v>35</v>
      </c>
      <c r="AQ5" s="5" t="s">
        <v>36</v>
      </c>
      <c r="AR5" s="5" t="s">
        <v>33</v>
      </c>
      <c r="AS5" s="5" t="s">
        <v>37</v>
      </c>
      <c r="AT5" s="6" t="s">
        <v>38</v>
      </c>
      <c r="AU5" s="6" t="s">
        <v>38</v>
      </c>
      <c r="AV5" s="6" t="s">
        <v>38</v>
      </c>
      <c r="AW5" s="6" t="s">
        <v>38</v>
      </c>
      <c r="AX5" s="6" t="s">
        <v>38</v>
      </c>
      <c r="AY5" s="6" t="s">
        <v>38</v>
      </c>
      <c r="AZ5" s="6" t="s">
        <v>38</v>
      </c>
      <c r="BA5" s="6" t="s">
        <v>38</v>
      </c>
      <c r="BB5" s="6" t="s">
        <v>38</v>
      </c>
      <c r="BC5" s="6" t="s">
        <v>38</v>
      </c>
      <c r="BD5" s="6" t="s">
        <v>38</v>
      </c>
      <c r="BE5" s="6" t="s">
        <v>38</v>
      </c>
      <c r="BF5" s="6" t="s">
        <v>38</v>
      </c>
      <c r="BG5" s="6" t="s">
        <v>38</v>
      </c>
      <c r="BH5" s="6" t="s">
        <v>38</v>
      </c>
      <c r="BI5" s="6" t="s">
        <v>39</v>
      </c>
      <c r="BJ5" s="6" t="s">
        <v>38</v>
      </c>
      <c r="BK5" s="6" t="s">
        <v>38</v>
      </c>
      <c r="BL5" s="6" t="s">
        <v>38</v>
      </c>
      <c r="BM5" s="6" t="s">
        <v>38</v>
      </c>
      <c r="BN5" s="6" t="s">
        <v>38</v>
      </c>
      <c r="BO5" s="6" t="s">
        <v>38</v>
      </c>
      <c r="BP5" s="6" t="s">
        <v>38</v>
      </c>
      <c r="BQ5" s="6" t="s">
        <v>38</v>
      </c>
      <c r="BR5" s="6" t="s">
        <v>38</v>
      </c>
      <c r="BS5" s="6" t="s">
        <v>38</v>
      </c>
      <c r="BT5" s="6" t="s">
        <v>38</v>
      </c>
      <c r="BU5" s="6" t="s">
        <v>38</v>
      </c>
      <c r="BV5" s="6" t="s">
        <v>38</v>
      </c>
      <c r="BW5" s="6" t="s">
        <v>38</v>
      </c>
      <c r="BX5" s="6" t="s">
        <v>38</v>
      </c>
      <c r="BY5" s="5" t="s">
        <v>35</v>
      </c>
      <c r="BZ5" s="5" t="s">
        <v>36</v>
      </c>
      <c r="CA5" s="5" t="s">
        <v>33</v>
      </c>
      <c r="CB5" s="5" t="s">
        <v>37</v>
      </c>
      <c r="CC5" s="6" t="s">
        <v>38</v>
      </c>
      <c r="CD5" s="6" t="s">
        <v>38</v>
      </c>
      <c r="CE5" s="6" t="s">
        <v>38</v>
      </c>
      <c r="CF5" s="6" t="s">
        <v>38</v>
      </c>
      <c r="CG5" s="6" t="s">
        <v>38</v>
      </c>
      <c r="CH5" s="6" t="s">
        <v>38</v>
      </c>
      <c r="CI5" s="6" t="s">
        <v>38</v>
      </c>
      <c r="CJ5" s="6" t="s">
        <v>38</v>
      </c>
      <c r="CK5" s="6" t="s">
        <v>38</v>
      </c>
      <c r="CL5" s="6" t="s">
        <v>38</v>
      </c>
      <c r="CM5" s="6" t="s">
        <v>38</v>
      </c>
      <c r="CN5" s="6" t="s">
        <v>38</v>
      </c>
      <c r="CO5" s="6" t="s">
        <v>38</v>
      </c>
      <c r="CP5" s="6" t="s">
        <v>38</v>
      </c>
      <c r="CQ5" s="6" t="s">
        <v>38</v>
      </c>
      <c r="CR5" s="6" t="s">
        <v>38</v>
      </c>
      <c r="CS5" s="6" t="s">
        <v>38</v>
      </c>
      <c r="CT5" s="6" t="s">
        <v>38</v>
      </c>
      <c r="CU5" s="6" t="s">
        <v>38</v>
      </c>
      <c r="CV5" s="6" t="s">
        <v>38</v>
      </c>
      <c r="CW5" s="6" t="s">
        <v>38</v>
      </c>
      <c r="CX5" s="6" t="s">
        <v>38</v>
      </c>
      <c r="CY5" s="6" t="s">
        <v>38</v>
      </c>
      <c r="CZ5" s="6" t="s">
        <v>38</v>
      </c>
      <c r="DA5" s="6" t="s">
        <v>38</v>
      </c>
      <c r="DB5" s="6" t="s">
        <v>38</v>
      </c>
      <c r="DC5" s="6" t="s">
        <v>38</v>
      </c>
      <c r="DD5" s="6" t="s">
        <v>38</v>
      </c>
      <c r="DE5" s="6" t="s">
        <v>38</v>
      </c>
      <c r="DF5" s="6" t="s">
        <v>38</v>
      </c>
      <c r="DG5" s="6" t="s">
        <v>38</v>
      </c>
      <c r="DH5" s="6" t="s">
        <v>38</v>
      </c>
      <c r="DI5" s="5" t="s">
        <v>35</v>
      </c>
      <c r="DJ5" s="5" t="s">
        <v>36</v>
      </c>
      <c r="DK5" s="5" t="s">
        <v>33</v>
      </c>
      <c r="DL5" s="5" t="s">
        <v>37</v>
      </c>
      <c r="DM5" s="6" t="s">
        <v>38</v>
      </c>
      <c r="DN5" s="6" t="s">
        <v>38</v>
      </c>
      <c r="DO5" s="6" t="s">
        <v>38</v>
      </c>
      <c r="DP5" s="6" t="s">
        <v>38</v>
      </c>
      <c r="DQ5" s="6" t="s">
        <v>38</v>
      </c>
      <c r="DR5" s="6" t="s">
        <v>38</v>
      </c>
      <c r="DS5" s="6" t="s">
        <v>38</v>
      </c>
      <c r="DT5" s="6" t="s">
        <v>38</v>
      </c>
      <c r="DU5" s="6" t="s">
        <v>38</v>
      </c>
      <c r="DV5" s="6" t="s">
        <v>38</v>
      </c>
      <c r="DW5" s="6" t="s">
        <v>38</v>
      </c>
      <c r="DX5" s="6" t="s">
        <v>38</v>
      </c>
      <c r="DY5" s="6" t="s">
        <v>38</v>
      </c>
      <c r="DZ5" s="6" t="s">
        <v>38</v>
      </c>
      <c r="EA5" s="6" t="s">
        <v>38</v>
      </c>
      <c r="EB5" s="6" t="s">
        <v>38</v>
      </c>
      <c r="EC5" s="6" t="s">
        <v>38</v>
      </c>
      <c r="ED5" s="6" t="s">
        <v>38</v>
      </c>
      <c r="EE5" s="6" t="s">
        <v>38</v>
      </c>
      <c r="EF5" s="6" t="s">
        <v>38</v>
      </c>
      <c r="EG5" s="6" t="s">
        <v>38</v>
      </c>
      <c r="EH5" s="6" t="s">
        <v>38</v>
      </c>
      <c r="EI5" s="6" t="s">
        <v>38</v>
      </c>
      <c r="EJ5" s="6" t="s">
        <v>38</v>
      </c>
      <c r="EK5" s="6" t="s">
        <v>38</v>
      </c>
      <c r="EL5" s="6" t="s">
        <v>38</v>
      </c>
      <c r="EM5" s="6" t="s">
        <v>38</v>
      </c>
      <c r="EN5" s="6" t="s">
        <v>38</v>
      </c>
      <c r="EO5" s="6" t="s">
        <v>38</v>
      </c>
      <c r="EP5" s="6" t="s">
        <v>38</v>
      </c>
      <c r="EQ5" s="6" t="s">
        <v>38</v>
      </c>
      <c r="ER5" s="6" t="s">
        <v>38</v>
      </c>
      <c r="ES5" s="5" t="s">
        <v>35</v>
      </c>
      <c r="ET5" s="5" t="s">
        <v>36</v>
      </c>
      <c r="EU5" s="10" t="s">
        <v>40</v>
      </c>
      <c r="EV5" s="5" t="s">
        <v>36</v>
      </c>
      <c r="EW5" s="5" t="s">
        <v>41</v>
      </c>
    </row>
    <row r="6" spans="1:153" ht="18.75" x14ac:dyDescent="0.3">
      <c r="A6">
        <v>102330080404</v>
      </c>
      <c r="B6" t="s">
        <v>42</v>
      </c>
      <c r="C6" t="s">
        <v>43</v>
      </c>
      <c r="D6">
        <v>161100</v>
      </c>
      <c r="E6" t="s">
        <v>44</v>
      </c>
      <c r="F6">
        <v>1</v>
      </c>
      <c r="G6">
        <v>1</v>
      </c>
      <c r="H6">
        <v>0</v>
      </c>
      <c r="I6">
        <v>1</v>
      </c>
      <c r="J6">
        <v>1</v>
      </c>
      <c r="K6">
        <v>1</v>
      </c>
      <c r="L6">
        <v>1</v>
      </c>
      <c r="M6">
        <v>0</v>
      </c>
      <c r="N6">
        <v>0</v>
      </c>
      <c r="O6">
        <v>1</v>
      </c>
      <c r="P6">
        <v>1</v>
      </c>
      <c r="Q6">
        <v>1</v>
      </c>
      <c r="R6">
        <v>1</v>
      </c>
      <c r="S6">
        <v>1</v>
      </c>
      <c r="T6">
        <v>0</v>
      </c>
      <c r="U6">
        <v>1</v>
      </c>
      <c r="V6">
        <v>1</v>
      </c>
      <c r="W6">
        <v>1</v>
      </c>
      <c r="X6">
        <v>1</v>
      </c>
      <c r="Y6">
        <v>0</v>
      </c>
      <c r="Z6">
        <v>1</v>
      </c>
      <c r="AA6">
        <v>0</v>
      </c>
      <c r="AB6">
        <v>1</v>
      </c>
      <c r="AC6">
        <v>1</v>
      </c>
      <c r="AD6">
        <v>0</v>
      </c>
      <c r="AE6">
        <v>1</v>
      </c>
      <c r="AF6">
        <v>1</v>
      </c>
      <c r="AG6">
        <v>1</v>
      </c>
      <c r="AH6">
        <v>1</v>
      </c>
      <c r="AI6">
        <v>1</v>
      </c>
      <c r="AJ6">
        <v>1</v>
      </c>
      <c r="AK6">
        <v>1</v>
      </c>
      <c r="AL6">
        <v>1</v>
      </c>
      <c r="AM6">
        <v>0</v>
      </c>
      <c r="AN6">
        <v>1</v>
      </c>
      <c r="AO6">
        <v>1</v>
      </c>
      <c r="AP6">
        <v>28</v>
      </c>
      <c r="AQ6">
        <v>77.78</v>
      </c>
      <c r="AR6" t="s">
        <v>44</v>
      </c>
      <c r="AS6">
        <v>1</v>
      </c>
      <c r="AT6">
        <v>1</v>
      </c>
      <c r="AU6">
        <v>1</v>
      </c>
      <c r="AV6">
        <v>1</v>
      </c>
      <c r="AW6">
        <v>1</v>
      </c>
      <c r="AX6">
        <v>1</v>
      </c>
      <c r="AY6">
        <v>0</v>
      </c>
      <c r="AZ6">
        <v>1</v>
      </c>
      <c r="BA6">
        <v>1</v>
      </c>
      <c r="BB6">
        <v>1</v>
      </c>
      <c r="BC6">
        <v>1</v>
      </c>
      <c r="BD6">
        <v>1</v>
      </c>
      <c r="BE6">
        <v>1</v>
      </c>
      <c r="BF6">
        <v>1</v>
      </c>
      <c r="BG6">
        <v>1</v>
      </c>
      <c r="BH6">
        <v>1</v>
      </c>
      <c r="BI6">
        <v>2</v>
      </c>
      <c r="BJ6">
        <v>1</v>
      </c>
      <c r="BK6">
        <v>1</v>
      </c>
      <c r="BL6">
        <v>1</v>
      </c>
      <c r="BM6">
        <v>1</v>
      </c>
      <c r="BN6">
        <v>1</v>
      </c>
      <c r="BO6">
        <v>1</v>
      </c>
      <c r="BP6">
        <v>1</v>
      </c>
      <c r="BQ6">
        <v>1</v>
      </c>
      <c r="BR6">
        <v>1</v>
      </c>
      <c r="BS6">
        <v>1</v>
      </c>
      <c r="BT6">
        <v>1</v>
      </c>
      <c r="BU6">
        <v>1</v>
      </c>
      <c r="BV6">
        <v>1</v>
      </c>
      <c r="BW6">
        <v>1</v>
      </c>
      <c r="BX6">
        <v>1</v>
      </c>
      <c r="BY6">
        <v>31</v>
      </c>
      <c r="BZ6">
        <v>96.88</v>
      </c>
      <c r="CA6" t="s">
        <v>44</v>
      </c>
      <c r="CB6">
        <v>1</v>
      </c>
      <c r="CC6">
        <v>0</v>
      </c>
      <c r="CD6">
        <v>1</v>
      </c>
      <c r="CE6">
        <v>1</v>
      </c>
      <c r="CF6">
        <v>0</v>
      </c>
      <c r="CG6">
        <v>1</v>
      </c>
      <c r="CH6">
        <v>1</v>
      </c>
      <c r="CI6">
        <v>1</v>
      </c>
      <c r="CJ6">
        <v>1</v>
      </c>
      <c r="CK6">
        <v>1</v>
      </c>
      <c r="CL6">
        <v>1</v>
      </c>
      <c r="CM6">
        <v>1</v>
      </c>
      <c r="CN6">
        <v>1</v>
      </c>
      <c r="CO6">
        <v>1</v>
      </c>
      <c r="CP6">
        <v>1</v>
      </c>
      <c r="CQ6">
        <v>1</v>
      </c>
      <c r="CR6">
        <v>1</v>
      </c>
      <c r="CS6">
        <v>1</v>
      </c>
      <c r="CT6">
        <v>1</v>
      </c>
      <c r="CU6">
        <v>0</v>
      </c>
      <c r="CV6">
        <v>1</v>
      </c>
      <c r="CW6">
        <v>1</v>
      </c>
      <c r="CX6">
        <v>1</v>
      </c>
      <c r="CY6">
        <v>1</v>
      </c>
      <c r="CZ6">
        <v>1</v>
      </c>
      <c r="DA6">
        <v>1</v>
      </c>
      <c r="DB6">
        <v>1</v>
      </c>
      <c r="DC6">
        <v>1</v>
      </c>
      <c r="DD6">
        <v>1</v>
      </c>
      <c r="DE6">
        <v>1</v>
      </c>
      <c r="DF6">
        <v>0</v>
      </c>
      <c r="DG6">
        <v>0</v>
      </c>
      <c r="DH6">
        <v>1</v>
      </c>
      <c r="DI6">
        <v>27</v>
      </c>
      <c r="DJ6">
        <v>84.38</v>
      </c>
      <c r="DK6" t="s">
        <v>44</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v>1</v>
      </c>
      <c r="EM6">
        <v>1</v>
      </c>
      <c r="EN6">
        <v>1</v>
      </c>
      <c r="EO6">
        <v>1</v>
      </c>
      <c r="EP6">
        <v>1</v>
      </c>
      <c r="EQ6">
        <v>1</v>
      </c>
      <c r="ER6">
        <v>1</v>
      </c>
      <c r="ES6">
        <v>32</v>
      </c>
      <c r="ET6">
        <v>100</v>
      </c>
      <c r="EU6" s="9">
        <v>118</v>
      </c>
      <c r="EV6">
        <v>89.39</v>
      </c>
      <c r="EW6" s="2">
        <v>9</v>
      </c>
    </row>
    <row r="7" spans="1:153" ht="18.75" x14ac:dyDescent="0.3">
      <c r="A7">
        <v>102330080256</v>
      </c>
      <c r="B7" t="s">
        <v>63</v>
      </c>
      <c r="C7" t="s">
        <v>64</v>
      </c>
      <c r="D7">
        <v>220200</v>
      </c>
      <c r="E7" t="s">
        <v>44</v>
      </c>
      <c r="F7">
        <v>1</v>
      </c>
      <c r="G7">
        <v>1</v>
      </c>
      <c r="H7">
        <v>1</v>
      </c>
      <c r="I7">
        <v>1</v>
      </c>
      <c r="J7">
        <v>1</v>
      </c>
      <c r="K7">
        <v>1</v>
      </c>
      <c r="L7">
        <v>1</v>
      </c>
      <c r="M7">
        <v>0</v>
      </c>
      <c r="N7">
        <v>1</v>
      </c>
      <c r="O7">
        <v>1</v>
      </c>
      <c r="P7">
        <v>1</v>
      </c>
      <c r="Q7">
        <v>0</v>
      </c>
      <c r="R7">
        <v>1</v>
      </c>
      <c r="S7">
        <v>0</v>
      </c>
      <c r="T7">
        <v>1</v>
      </c>
      <c r="U7">
        <v>0</v>
      </c>
      <c r="V7">
        <v>1</v>
      </c>
      <c r="W7">
        <v>1</v>
      </c>
      <c r="X7">
        <v>1</v>
      </c>
      <c r="Y7">
        <v>1</v>
      </c>
      <c r="Z7">
        <v>1</v>
      </c>
      <c r="AA7">
        <v>1</v>
      </c>
      <c r="AB7">
        <v>1</v>
      </c>
      <c r="AC7">
        <v>1</v>
      </c>
      <c r="AD7">
        <v>1</v>
      </c>
      <c r="AE7">
        <v>1</v>
      </c>
      <c r="AF7">
        <v>1</v>
      </c>
      <c r="AG7">
        <v>1</v>
      </c>
      <c r="AH7">
        <v>1</v>
      </c>
      <c r="AI7">
        <v>1</v>
      </c>
      <c r="AJ7">
        <v>1</v>
      </c>
      <c r="AK7">
        <v>0</v>
      </c>
      <c r="AL7">
        <v>0</v>
      </c>
      <c r="AM7">
        <v>1</v>
      </c>
      <c r="AN7">
        <v>1</v>
      </c>
      <c r="AO7">
        <v>0</v>
      </c>
      <c r="AP7">
        <v>29</v>
      </c>
      <c r="AQ7">
        <v>80.56</v>
      </c>
      <c r="AR7" t="s">
        <v>44</v>
      </c>
      <c r="AS7">
        <v>2</v>
      </c>
      <c r="AT7">
        <v>1</v>
      </c>
      <c r="AU7">
        <v>1</v>
      </c>
      <c r="AV7">
        <v>1</v>
      </c>
      <c r="AW7">
        <v>1</v>
      </c>
      <c r="AX7">
        <v>1</v>
      </c>
      <c r="AY7">
        <v>1</v>
      </c>
      <c r="AZ7">
        <v>1</v>
      </c>
      <c r="BA7">
        <v>1</v>
      </c>
      <c r="BB7">
        <v>1</v>
      </c>
      <c r="BC7">
        <v>1</v>
      </c>
      <c r="BD7">
        <v>0</v>
      </c>
      <c r="BE7">
        <v>1</v>
      </c>
      <c r="BF7">
        <v>1</v>
      </c>
      <c r="BG7">
        <v>0</v>
      </c>
      <c r="BH7">
        <v>1</v>
      </c>
      <c r="BI7">
        <v>0</v>
      </c>
      <c r="BJ7">
        <v>1</v>
      </c>
      <c r="BK7">
        <v>0</v>
      </c>
      <c r="BL7">
        <v>0</v>
      </c>
      <c r="BM7">
        <v>1</v>
      </c>
      <c r="BN7">
        <v>1</v>
      </c>
      <c r="BO7">
        <v>0</v>
      </c>
      <c r="BP7">
        <v>1</v>
      </c>
      <c r="BQ7">
        <v>1</v>
      </c>
      <c r="BR7">
        <v>1</v>
      </c>
      <c r="BS7">
        <v>1</v>
      </c>
      <c r="BT7">
        <v>1</v>
      </c>
      <c r="BU7">
        <v>0</v>
      </c>
      <c r="BV7">
        <v>1</v>
      </c>
      <c r="BW7">
        <v>1</v>
      </c>
      <c r="BX7">
        <v>1</v>
      </c>
      <c r="BY7">
        <v>24</v>
      </c>
      <c r="BZ7">
        <v>75</v>
      </c>
      <c r="CA7" t="s">
        <v>44</v>
      </c>
      <c r="CB7">
        <v>2</v>
      </c>
      <c r="CC7">
        <v>1</v>
      </c>
      <c r="CD7">
        <v>1</v>
      </c>
      <c r="CE7">
        <v>1</v>
      </c>
      <c r="CF7">
        <v>0</v>
      </c>
      <c r="CG7">
        <v>0</v>
      </c>
      <c r="CH7">
        <v>0</v>
      </c>
      <c r="CI7">
        <v>0</v>
      </c>
      <c r="CJ7">
        <v>1</v>
      </c>
      <c r="CK7">
        <v>1</v>
      </c>
      <c r="CL7">
        <v>0</v>
      </c>
      <c r="CM7">
        <v>1</v>
      </c>
      <c r="CN7">
        <v>1</v>
      </c>
      <c r="CO7">
        <v>1</v>
      </c>
      <c r="CP7">
        <v>1</v>
      </c>
      <c r="CQ7">
        <v>1</v>
      </c>
      <c r="CR7">
        <v>1</v>
      </c>
      <c r="CS7">
        <v>1</v>
      </c>
      <c r="CT7">
        <v>1</v>
      </c>
      <c r="CU7">
        <v>1</v>
      </c>
      <c r="CV7">
        <v>1</v>
      </c>
      <c r="CW7">
        <v>1</v>
      </c>
      <c r="CX7">
        <v>1</v>
      </c>
      <c r="CY7">
        <v>1</v>
      </c>
      <c r="CZ7">
        <v>1</v>
      </c>
      <c r="DA7">
        <v>0</v>
      </c>
      <c r="DB7">
        <v>0</v>
      </c>
      <c r="DC7">
        <v>1</v>
      </c>
      <c r="DD7">
        <v>1</v>
      </c>
      <c r="DE7">
        <v>0</v>
      </c>
      <c r="DF7">
        <v>0</v>
      </c>
      <c r="DG7">
        <v>1</v>
      </c>
      <c r="DH7">
        <v>1</v>
      </c>
      <c r="DI7">
        <v>23</v>
      </c>
      <c r="DJ7">
        <v>71.88</v>
      </c>
      <c r="DK7" t="s">
        <v>44</v>
      </c>
      <c r="DL7">
        <v>2</v>
      </c>
      <c r="DM7">
        <v>1</v>
      </c>
      <c r="DN7">
        <v>1</v>
      </c>
      <c r="DO7">
        <v>1</v>
      </c>
      <c r="DP7">
        <v>1</v>
      </c>
      <c r="DQ7">
        <v>1</v>
      </c>
      <c r="DR7">
        <v>1</v>
      </c>
      <c r="DS7">
        <v>1</v>
      </c>
      <c r="DT7">
        <v>1</v>
      </c>
      <c r="DU7">
        <v>1</v>
      </c>
      <c r="DV7">
        <v>1</v>
      </c>
      <c r="DW7">
        <v>1</v>
      </c>
      <c r="DX7">
        <v>1</v>
      </c>
      <c r="DY7">
        <v>1</v>
      </c>
      <c r="DZ7">
        <v>1</v>
      </c>
      <c r="EA7">
        <v>1</v>
      </c>
      <c r="EB7">
        <v>1</v>
      </c>
      <c r="EC7">
        <v>1</v>
      </c>
      <c r="ED7">
        <v>1</v>
      </c>
      <c r="EE7">
        <v>0</v>
      </c>
      <c r="EF7">
        <v>1</v>
      </c>
      <c r="EG7">
        <v>1</v>
      </c>
      <c r="EH7">
        <v>1</v>
      </c>
      <c r="EI7">
        <v>1</v>
      </c>
      <c r="EJ7">
        <v>1</v>
      </c>
      <c r="EK7">
        <v>1</v>
      </c>
      <c r="EL7">
        <v>1</v>
      </c>
      <c r="EM7">
        <v>1</v>
      </c>
      <c r="EN7">
        <v>1</v>
      </c>
      <c r="EO7">
        <v>1</v>
      </c>
      <c r="EP7">
        <v>1</v>
      </c>
      <c r="EQ7">
        <v>1</v>
      </c>
      <c r="ER7">
        <v>0</v>
      </c>
      <c r="ES7">
        <v>30</v>
      </c>
      <c r="ET7">
        <v>93.75</v>
      </c>
      <c r="EU7" s="9">
        <v>106</v>
      </c>
      <c r="EV7">
        <v>80.3</v>
      </c>
      <c r="EW7" s="2">
        <v>8</v>
      </c>
    </row>
    <row r="8" spans="1:153" ht="18.75" x14ac:dyDescent="0.3">
      <c r="A8">
        <v>102330080055</v>
      </c>
      <c r="B8" t="s">
        <v>53</v>
      </c>
      <c r="C8" t="s">
        <v>54</v>
      </c>
      <c r="D8">
        <v>220700</v>
      </c>
      <c r="E8" t="s">
        <v>44</v>
      </c>
      <c r="F8">
        <v>1</v>
      </c>
      <c r="G8">
        <v>1</v>
      </c>
      <c r="H8">
        <v>1</v>
      </c>
      <c r="I8">
        <v>1</v>
      </c>
      <c r="J8">
        <v>1</v>
      </c>
      <c r="K8">
        <v>1</v>
      </c>
      <c r="L8">
        <v>1</v>
      </c>
      <c r="M8">
        <v>1</v>
      </c>
      <c r="N8">
        <v>1</v>
      </c>
      <c r="O8">
        <v>1</v>
      </c>
      <c r="P8">
        <v>1</v>
      </c>
      <c r="Q8">
        <v>1</v>
      </c>
      <c r="R8">
        <v>1</v>
      </c>
      <c r="S8">
        <v>1</v>
      </c>
      <c r="T8">
        <v>0</v>
      </c>
      <c r="U8">
        <v>1</v>
      </c>
      <c r="V8">
        <v>1</v>
      </c>
      <c r="W8">
        <v>1</v>
      </c>
      <c r="X8">
        <v>0</v>
      </c>
      <c r="Y8">
        <v>0</v>
      </c>
      <c r="Z8">
        <v>1</v>
      </c>
      <c r="AA8">
        <v>1</v>
      </c>
      <c r="AB8">
        <v>1</v>
      </c>
      <c r="AC8">
        <v>0</v>
      </c>
      <c r="AD8">
        <v>1</v>
      </c>
      <c r="AE8">
        <v>1</v>
      </c>
      <c r="AF8">
        <v>0</v>
      </c>
      <c r="AG8">
        <v>1</v>
      </c>
      <c r="AH8">
        <v>0</v>
      </c>
      <c r="AI8">
        <v>0</v>
      </c>
      <c r="AJ8">
        <v>0</v>
      </c>
      <c r="AK8">
        <v>0</v>
      </c>
      <c r="AL8">
        <v>0</v>
      </c>
      <c r="AM8">
        <v>1</v>
      </c>
      <c r="AN8">
        <v>1</v>
      </c>
      <c r="AO8">
        <v>0</v>
      </c>
      <c r="AP8">
        <v>25</v>
      </c>
      <c r="AQ8">
        <v>69.44</v>
      </c>
      <c r="AR8" t="s">
        <v>44</v>
      </c>
      <c r="AS8">
        <v>1</v>
      </c>
      <c r="AT8">
        <v>1</v>
      </c>
      <c r="AU8">
        <v>1</v>
      </c>
      <c r="AV8">
        <v>1</v>
      </c>
      <c r="AW8">
        <v>1</v>
      </c>
      <c r="AX8">
        <v>0</v>
      </c>
      <c r="AY8">
        <v>1</v>
      </c>
      <c r="AZ8">
        <v>0</v>
      </c>
      <c r="BA8">
        <v>1</v>
      </c>
      <c r="BB8">
        <v>1</v>
      </c>
      <c r="BC8">
        <v>1</v>
      </c>
      <c r="BD8">
        <v>1</v>
      </c>
      <c r="BE8">
        <v>1</v>
      </c>
      <c r="BF8">
        <v>1</v>
      </c>
      <c r="BG8">
        <v>1</v>
      </c>
      <c r="BH8">
        <v>1</v>
      </c>
      <c r="BI8">
        <v>2</v>
      </c>
      <c r="BJ8">
        <v>1</v>
      </c>
      <c r="BK8">
        <v>1</v>
      </c>
      <c r="BL8">
        <v>1</v>
      </c>
      <c r="BM8">
        <v>1</v>
      </c>
      <c r="BN8">
        <v>1</v>
      </c>
      <c r="BO8">
        <v>1</v>
      </c>
      <c r="BP8">
        <v>1</v>
      </c>
      <c r="BQ8">
        <v>1</v>
      </c>
      <c r="BR8">
        <v>1</v>
      </c>
      <c r="BS8">
        <v>1</v>
      </c>
      <c r="BT8">
        <v>1</v>
      </c>
      <c r="BU8">
        <v>1</v>
      </c>
      <c r="BV8">
        <v>1</v>
      </c>
      <c r="BW8">
        <v>1</v>
      </c>
      <c r="BX8">
        <v>1</v>
      </c>
      <c r="BY8">
        <v>30</v>
      </c>
      <c r="BZ8">
        <v>93.75</v>
      </c>
      <c r="CA8" t="s">
        <v>44</v>
      </c>
      <c r="CB8">
        <v>1</v>
      </c>
      <c r="CC8">
        <v>0</v>
      </c>
      <c r="CD8">
        <v>1</v>
      </c>
      <c r="CE8">
        <v>0</v>
      </c>
      <c r="CF8">
        <v>1</v>
      </c>
      <c r="CG8">
        <v>1</v>
      </c>
      <c r="CH8">
        <v>1</v>
      </c>
      <c r="CI8">
        <v>1</v>
      </c>
      <c r="CJ8">
        <v>1</v>
      </c>
      <c r="CK8">
        <v>1</v>
      </c>
      <c r="CL8">
        <v>1</v>
      </c>
      <c r="CM8">
        <v>0</v>
      </c>
      <c r="CN8">
        <v>1</v>
      </c>
      <c r="CO8">
        <v>1</v>
      </c>
      <c r="CP8">
        <v>1</v>
      </c>
      <c r="CQ8">
        <v>1</v>
      </c>
      <c r="CR8">
        <v>1</v>
      </c>
      <c r="CS8">
        <v>1</v>
      </c>
      <c r="CT8">
        <v>1</v>
      </c>
      <c r="CU8">
        <v>0</v>
      </c>
      <c r="CV8">
        <v>1</v>
      </c>
      <c r="CW8">
        <v>1</v>
      </c>
      <c r="CX8">
        <v>1</v>
      </c>
      <c r="CY8">
        <v>1</v>
      </c>
      <c r="CZ8">
        <v>1</v>
      </c>
      <c r="DA8">
        <v>0</v>
      </c>
      <c r="DB8">
        <v>1</v>
      </c>
      <c r="DC8">
        <v>1</v>
      </c>
      <c r="DD8">
        <v>0</v>
      </c>
      <c r="DE8">
        <v>0</v>
      </c>
      <c r="DF8">
        <v>0</v>
      </c>
      <c r="DG8">
        <v>1</v>
      </c>
      <c r="DH8">
        <v>1</v>
      </c>
      <c r="DI8">
        <v>24</v>
      </c>
      <c r="DJ8">
        <v>75</v>
      </c>
      <c r="DK8" t="s">
        <v>44</v>
      </c>
      <c r="DL8">
        <v>1</v>
      </c>
      <c r="DM8">
        <v>1</v>
      </c>
      <c r="DN8">
        <v>1</v>
      </c>
      <c r="DO8">
        <v>1</v>
      </c>
      <c r="DP8">
        <v>1</v>
      </c>
      <c r="DQ8">
        <v>1</v>
      </c>
      <c r="DR8">
        <v>1</v>
      </c>
      <c r="DS8">
        <v>1</v>
      </c>
      <c r="DT8">
        <v>1</v>
      </c>
      <c r="DU8">
        <v>1</v>
      </c>
      <c r="DV8">
        <v>1</v>
      </c>
      <c r="DW8">
        <v>1</v>
      </c>
      <c r="DX8">
        <v>1</v>
      </c>
      <c r="DY8">
        <v>0</v>
      </c>
      <c r="DZ8">
        <v>1</v>
      </c>
      <c r="EA8">
        <v>1</v>
      </c>
      <c r="EB8">
        <v>1</v>
      </c>
      <c r="EC8">
        <v>1</v>
      </c>
      <c r="ED8">
        <v>0</v>
      </c>
      <c r="EE8">
        <v>1</v>
      </c>
      <c r="EF8">
        <v>1</v>
      </c>
      <c r="EG8">
        <v>1</v>
      </c>
      <c r="EH8">
        <v>1</v>
      </c>
      <c r="EI8">
        <v>1</v>
      </c>
      <c r="EJ8">
        <v>1</v>
      </c>
      <c r="EK8">
        <v>1</v>
      </c>
      <c r="EL8">
        <v>1</v>
      </c>
      <c r="EM8">
        <v>1</v>
      </c>
      <c r="EN8">
        <v>0</v>
      </c>
      <c r="EO8">
        <v>0</v>
      </c>
      <c r="EP8">
        <v>0</v>
      </c>
      <c r="EQ8">
        <v>0</v>
      </c>
      <c r="ER8">
        <v>0</v>
      </c>
      <c r="ES8">
        <v>25</v>
      </c>
      <c r="ET8">
        <v>78.13</v>
      </c>
      <c r="EU8" s="9">
        <v>104</v>
      </c>
      <c r="EV8">
        <v>78.790000000000006</v>
      </c>
      <c r="EW8" s="2">
        <v>8</v>
      </c>
    </row>
    <row r="9" spans="1:153" ht="18.75" x14ac:dyDescent="0.3">
      <c r="A9">
        <v>102330080343</v>
      </c>
      <c r="B9" t="s">
        <v>57</v>
      </c>
      <c r="C9" t="s">
        <v>58</v>
      </c>
      <c r="D9">
        <v>70200</v>
      </c>
      <c r="E9" t="s">
        <v>44</v>
      </c>
      <c r="F9">
        <v>1</v>
      </c>
      <c r="G9">
        <v>1</v>
      </c>
      <c r="H9">
        <v>1</v>
      </c>
      <c r="I9">
        <v>1</v>
      </c>
      <c r="J9">
        <v>1</v>
      </c>
      <c r="K9">
        <v>1</v>
      </c>
      <c r="L9">
        <v>1</v>
      </c>
      <c r="M9">
        <v>1</v>
      </c>
      <c r="N9">
        <v>1</v>
      </c>
      <c r="O9">
        <v>1</v>
      </c>
      <c r="P9">
        <v>1</v>
      </c>
      <c r="Q9">
        <v>0</v>
      </c>
      <c r="R9">
        <v>1</v>
      </c>
      <c r="S9">
        <v>1</v>
      </c>
      <c r="T9">
        <v>1</v>
      </c>
      <c r="U9">
        <v>1</v>
      </c>
      <c r="V9">
        <v>1</v>
      </c>
      <c r="W9">
        <v>1</v>
      </c>
      <c r="X9">
        <v>1</v>
      </c>
      <c r="Y9">
        <v>0</v>
      </c>
      <c r="Z9">
        <v>1</v>
      </c>
      <c r="AA9">
        <v>1</v>
      </c>
      <c r="AB9">
        <v>1</v>
      </c>
      <c r="AC9">
        <v>1</v>
      </c>
      <c r="AD9">
        <v>0</v>
      </c>
      <c r="AE9">
        <v>0</v>
      </c>
      <c r="AF9">
        <v>0</v>
      </c>
      <c r="AG9">
        <v>1</v>
      </c>
      <c r="AH9">
        <v>1</v>
      </c>
      <c r="AI9">
        <v>1</v>
      </c>
      <c r="AJ9">
        <v>0</v>
      </c>
      <c r="AK9">
        <v>0</v>
      </c>
      <c r="AL9">
        <v>1</v>
      </c>
      <c r="AM9">
        <v>1</v>
      </c>
      <c r="AN9">
        <v>0</v>
      </c>
      <c r="AO9">
        <v>1</v>
      </c>
      <c r="AP9">
        <v>28</v>
      </c>
      <c r="AQ9">
        <v>77.78</v>
      </c>
      <c r="AR9" t="s">
        <v>44</v>
      </c>
      <c r="AS9">
        <v>1</v>
      </c>
      <c r="AT9">
        <v>1</v>
      </c>
      <c r="AU9">
        <v>0</v>
      </c>
      <c r="AV9">
        <v>1</v>
      </c>
      <c r="AW9">
        <v>1</v>
      </c>
      <c r="AX9">
        <v>1</v>
      </c>
      <c r="AY9">
        <v>1</v>
      </c>
      <c r="AZ9">
        <v>1</v>
      </c>
      <c r="BA9">
        <v>1</v>
      </c>
      <c r="BB9">
        <v>1</v>
      </c>
      <c r="BC9">
        <v>0</v>
      </c>
      <c r="BD9">
        <v>1</v>
      </c>
      <c r="BE9">
        <v>1</v>
      </c>
      <c r="BF9">
        <v>1</v>
      </c>
      <c r="BG9">
        <v>1</v>
      </c>
      <c r="BH9">
        <v>1</v>
      </c>
      <c r="BI9">
        <v>2</v>
      </c>
      <c r="BJ9">
        <v>1</v>
      </c>
      <c r="BK9">
        <v>0</v>
      </c>
      <c r="BL9">
        <v>0</v>
      </c>
      <c r="BM9">
        <v>1</v>
      </c>
      <c r="BN9">
        <v>1</v>
      </c>
      <c r="BO9">
        <v>1</v>
      </c>
      <c r="BP9">
        <v>1</v>
      </c>
      <c r="BQ9">
        <v>1</v>
      </c>
      <c r="BR9">
        <v>1</v>
      </c>
      <c r="BS9">
        <v>1</v>
      </c>
      <c r="BT9">
        <v>1</v>
      </c>
      <c r="BU9">
        <v>0</v>
      </c>
      <c r="BV9">
        <v>1</v>
      </c>
      <c r="BW9">
        <v>1</v>
      </c>
      <c r="BX9">
        <v>1</v>
      </c>
      <c r="BY9">
        <v>27</v>
      </c>
      <c r="BZ9">
        <v>84.38</v>
      </c>
      <c r="CA9" t="s">
        <v>44</v>
      </c>
      <c r="CB9">
        <v>1</v>
      </c>
      <c r="CC9">
        <v>0</v>
      </c>
      <c r="CD9">
        <v>1</v>
      </c>
      <c r="CE9">
        <v>1</v>
      </c>
      <c r="CF9">
        <v>0</v>
      </c>
      <c r="CG9">
        <v>1</v>
      </c>
      <c r="CH9">
        <v>1</v>
      </c>
      <c r="CI9">
        <v>1</v>
      </c>
      <c r="CJ9">
        <v>1</v>
      </c>
      <c r="CK9">
        <v>1</v>
      </c>
      <c r="CL9">
        <v>1</v>
      </c>
      <c r="CM9">
        <v>1</v>
      </c>
      <c r="CN9">
        <v>1</v>
      </c>
      <c r="CO9">
        <v>1</v>
      </c>
      <c r="CP9">
        <v>1</v>
      </c>
      <c r="CQ9">
        <v>1</v>
      </c>
      <c r="CR9">
        <v>1</v>
      </c>
      <c r="CS9">
        <v>1</v>
      </c>
      <c r="CT9">
        <v>1</v>
      </c>
      <c r="CU9">
        <v>1</v>
      </c>
      <c r="CV9">
        <v>1</v>
      </c>
      <c r="CW9">
        <v>1</v>
      </c>
      <c r="CX9">
        <v>1</v>
      </c>
      <c r="CY9">
        <v>1</v>
      </c>
      <c r="CZ9">
        <v>1</v>
      </c>
      <c r="DA9">
        <v>1</v>
      </c>
      <c r="DB9">
        <v>0</v>
      </c>
      <c r="DC9">
        <v>1</v>
      </c>
      <c r="DD9">
        <v>0</v>
      </c>
      <c r="DE9">
        <v>0</v>
      </c>
      <c r="DF9">
        <v>0</v>
      </c>
      <c r="DG9">
        <v>0</v>
      </c>
      <c r="DH9">
        <v>0</v>
      </c>
      <c r="DI9">
        <v>24</v>
      </c>
      <c r="DJ9">
        <v>75</v>
      </c>
      <c r="DK9" t="s">
        <v>44</v>
      </c>
      <c r="DL9">
        <v>1</v>
      </c>
      <c r="DM9">
        <v>1</v>
      </c>
      <c r="DN9">
        <v>1</v>
      </c>
      <c r="DO9">
        <v>1</v>
      </c>
      <c r="DP9">
        <v>1</v>
      </c>
      <c r="DQ9">
        <v>1</v>
      </c>
      <c r="DR9">
        <v>1</v>
      </c>
      <c r="DS9">
        <v>1</v>
      </c>
      <c r="DT9">
        <v>1</v>
      </c>
      <c r="DU9">
        <v>1</v>
      </c>
      <c r="DV9">
        <v>1</v>
      </c>
      <c r="DW9">
        <v>1</v>
      </c>
      <c r="DX9">
        <v>1</v>
      </c>
      <c r="DY9">
        <v>0</v>
      </c>
      <c r="DZ9">
        <v>1</v>
      </c>
      <c r="EA9">
        <v>1</v>
      </c>
      <c r="EB9">
        <v>1</v>
      </c>
      <c r="EC9">
        <v>1</v>
      </c>
      <c r="ED9">
        <v>0</v>
      </c>
      <c r="EE9">
        <v>1</v>
      </c>
      <c r="EF9">
        <v>1</v>
      </c>
      <c r="EG9">
        <v>1</v>
      </c>
      <c r="EH9">
        <v>1</v>
      </c>
      <c r="EI9">
        <v>1</v>
      </c>
      <c r="EJ9">
        <v>1</v>
      </c>
      <c r="EK9">
        <v>0</v>
      </c>
      <c r="EL9">
        <v>0</v>
      </c>
      <c r="EM9">
        <v>0</v>
      </c>
      <c r="EN9">
        <v>0</v>
      </c>
      <c r="EO9">
        <v>0</v>
      </c>
      <c r="EP9">
        <v>0</v>
      </c>
      <c r="EQ9">
        <v>0</v>
      </c>
      <c r="ER9">
        <v>0</v>
      </c>
      <c r="ES9">
        <v>22</v>
      </c>
      <c r="ET9">
        <v>68.75</v>
      </c>
      <c r="EU9" s="9">
        <v>101</v>
      </c>
      <c r="EV9">
        <v>76.52</v>
      </c>
      <c r="EW9" s="2">
        <v>8</v>
      </c>
    </row>
    <row r="10" spans="1:153" ht="18.75" x14ac:dyDescent="0.3">
      <c r="A10">
        <v>102330080398</v>
      </c>
      <c r="B10" t="s">
        <v>61</v>
      </c>
      <c r="C10" t="s">
        <v>62</v>
      </c>
      <c r="D10">
        <v>10200</v>
      </c>
      <c r="E10" t="s">
        <v>44</v>
      </c>
      <c r="F10">
        <v>1</v>
      </c>
      <c r="G10">
        <v>1</v>
      </c>
      <c r="H10">
        <v>0</v>
      </c>
      <c r="I10">
        <v>1</v>
      </c>
      <c r="J10">
        <v>1</v>
      </c>
      <c r="K10">
        <v>1</v>
      </c>
      <c r="L10">
        <v>1</v>
      </c>
      <c r="M10">
        <v>0</v>
      </c>
      <c r="N10">
        <v>1</v>
      </c>
      <c r="O10">
        <v>1</v>
      </c>
      <c r="P10">
        <v>1</v>
      </c>
      <c r="Q10">
        <v>1</v>
      </c>
      <c r="R10">
        <v>1</v>
      </c>
      <c r="S10">
        <v>1</v>
      </c>
      <c r="T10">
        <v>1</v>
      </c>
      <c r="U10">
        <v>1</v>
      </c>
      <c r="V10">
        <v>1</v>
      </c>
      <c r="W10">
        <v>1</v>
      </c>
      <c r="X10">
        <v>0</v>
      </c>
      <c r="Y10">
        <v>1</v>
      </c>
      <c r="Z10">
        <v>0</v>
      </c>
      <c r="AA10">
        <v>1</v>
      </c>
      <c r="AB10">
        <v>1</v>
      </c>
      <c r="AC10">
        <v>1</v>
      </c>
      <c r="AD10">
        <v>0</v>
      </c>
      <c r="AE10">
        <v>1</v>
      </c>
      <c r="AF10">
        <v>0</v>
      </c>
      <c r="AG10">
        <v>1</v>
      </c>
      <c r="AH10">
        <v>0</v>
      </c>
      <c r="AI10">
        <v>1</v>
      </c>
      <c r="AJ10">
        <v>1</v>
      </c>
      <c r="AK10">
        <v>1</v>
      </c>
      <c r="AL10">
        <v>1</v>
      </c>
      <c r="AM10">
        <v>1</v>
      </c>
      <c r="AN10">
        <v>0</v>
      </c>
      <c r="AO10">
        <v>0</v>
      </c>
      <c r="AP10">
        <v>27</v>
      </c>
      <c r="AQ10">
        <v>75</v>
      </c>
      <c r="AR10" t="s">
        <v>44</v>
      </c>
      <c r="AS10">
        <v>2</v>
      </c>
      <c r="AT10">
        <v>1</v>
      </c>
      <c r="AU10">
        <v>0</v>
      </c>
      <c r="AV10">
        <v>1</v>
      </c>
      <c r="AW10">
        <v>1</v>
      </c>
      <c r="AX10">
        <v>1</v>
      </c>
      <c r="AY10">
        <v>1</v>
      </c>
      <c r="AZ10">
        <v>1</v>
      </c>
      <c r="BA10">
        <v>1</v>
      </c>
      <c r="BB10">
        <v>1</v>
      </c>
      <c r="BC10">
        <v>1</v>
      </c>
      <c r="BD10">
        <v>1</v>
      </c>
      <c r="BE10">
        <v>1</v>
      </c>
      <c r="BF10">
        <v>1</v>
      </c>
      <c r="BG10">
        <v>1</v>
      </c>
      <c r="BH10">
        <v>1</v>
      </c>
      <c r="BI10">
        <v>2</v>
      </c>
      <c r="BJ10">
        <v>1</v>
      </c>
      <c r="BK10">
        <v>1</v>
      </c>
      <c r="BL10">
        <v>0</v>
      </c>
      <c r="BM10">
        <v>1</v>
      </c>
      <c r="BN10">
        <v>1</v>
      </c>
      <c r="BO10">
        <v>1</v>
      </c>
      <c r="BP10">
        <v>1</v>
      </c>
      <c r="BQ10">
        <v>1</v>
      </c>
      <c r="BR10">
        <v>1</v>
      </c>
      <c r="BS10">
        <v>1</v>
      </c>
      <c r="BT10">
        <v>1</v>
      </c>
      <c r="BU10">
        <v>1</v>
      </c>
      <c r="BV10">
        <v>1</v>
      </c>
      <c r="BW10">
        <v>1</v>
      </c>
      <c r="BX10">
        <v>1</v>
      </c>
      <c r="BY10">
        <v>30</v>
      </c>
      <c r="BZ10">
        <v>93.75</v>
      </c>
      <c r="CA10" t="s">
        <v>44</v>
      </c>
      <c r="CB10">
        <v>2</v>
      </c>
      <c r="CC10">
        <v>1</v>
      </c>
      <c r="CD10">
        <v>1</v>
      </c>
      <c r="CE10">
        <v>0</v>
      </c>
      <c r="CF10">
        <v>0</v>
      </c>
      <c r="CG10">
        <v>1</v>
      </c>
      <c r="CH10">
        <v>1</v>
      </c>
      <c r="CI10">
        <v>1</v>
      </c>
      <c r="CJ10">
        <v>1</v>
      </c>
      <c r="CK10">
        <v>1</v>
      </c>
      <c r="CL10">
        <v>1</v>
      </c>
      <c r="CM10">
        <v>1</v>
      </c>
      <c r="CN10">
        <v>1</v>
      </c>
      <c r="CO10">
        <v>1</v>
      </c>
      <c r="CP10">
        <v>1</v>
      </c>
      <c r="CQ10">
        <v>1</v>
      </c>
      <c r="CR10">
        <v>1</v>
      </c>
      <c r="CS10">
        <v>1</v>
      </c>
      <c r="CT10">
        <v>1</v>
      </c>
      <c r="CU10">
        <v>1</v>
      </c>
      <c r="CV10">
        <v>1</v>
      </c>
      <c r="CW10">
        <v>1</v>
      </c>
      <c r="CX10">
        <v>1</v>
      </c>
      <c r="CY10">
        <v>1</v>
      </c>
      <c r="CZ10">
        <v>1</v>
      </c>
      <c r="DA10">
        <v>1</v>
      </c>
      <c r="DB10">
        <v>1</v>
      </c>
      <c r="DC10">
        <v>0</v>
      </c>
      <c r="DD10">
        <v>0</v>
      </c>
      <c r="DE10">
        <v>0</v>
      </c>
      <c r="DF10">
        <v>0</v>
      </c>
      <c r="DG10">
        <v>0</v>
      </c>
      <c r="DH10">
        <v>0</v>
      </c>
      <c r="DI10">
        <v>24</v>
      </c>
      <c r="DJ10">
        <v>75</v>
      </c>
      <c r="DK10" t="s">
        <v>44</v>
      </c>
      <c r="DL10">
        <v>2</v>
      </c>
      <c r="DM10">
        <v>0</v>
      </c>
      <c r="DN10">
        <v>0</v>
      </c>
      <c r="DO10">
        <v>0</v>
      </c>
      <c r="DP10">
        <v>1</v>
      </c>
      <c r="DQ10">
        <v>0</v>
      </c>
      <c r="DR10">
        <v>1</v>
      </c>
      <c r="DS10">
        <v>1</v>
      </c>
      <c r="DT10">
        <v>1</v>
      </c>
      <c r="DU10">
        <v>1</v>
      </c>
      <c r="DV10">
        <v>1</v>
      </c>
      <c r="DW10">
        <v>1</v>
      </c>
      <c r="DX10">
        <v>0</v>
      </c>
      <c r="DY10">
        <v>1</v>
      </c>
      <c r="DZ10">
        <v>1</v>
      </c>
      <c r="EA10">
        <v>0</v>
      </c>
      <c r="EB10">
        <v>0</v>
      </c>
      <c r="EC10">
        <v>1</v>
      </c>
      <c r="ED10">
        <v>0</v>
      </c>
      <c r="EE10">
        <v>0</v>
      </c>
      <c r="EF10">
        <v>0</v>
      </c>
      <c r="EG10">
        <v>0</v>
      </c>
      <c r="EH10">
        <v>1</v>
      </c>
      <c r="EI10">
        <v>0</v>
      </c>
      <c r="EJ10">
        <v>0</v>
      </c>
      <c r="EK10">
        <v>0</v>
      </c>
      <c r="EL10">
        <v>0</v>
      </c>
      <c r="EM10">
        <v>0</v>
      </c>
      <c r="EN10">
        <v>1</v>
      </c>
      <c r="EO10">
        <v>0</v>
      </c>
      <c r="EP10">
        <v>0</v>
      </c>
      <c r="EQ10">
        <v>0</v>
      </c>
      <c r="ER10">
        <v>0</v>
      </c>
      <c r="ES10">
        <v>12</v>
      </c>
      <c r="ET10">
        <v>37.5</v>
      </c>
      <c r="EU10" s="9">
        <v>93</v>
      </c>
      <c r="EV10">
        <v>70.45</v>
      </c>
      <c r="EW10" s="2">
        <v>7</v>
      </c>
    </row>
    <row r="11" spans="1:153" ht="18.75" x14ac:dyDescent="0.3">
      <c r="A11">
        <v>102330080160</v>
      </c>
      <c r="B11" t="s">
        <v>55</v>
      </c>
      <c r="C11" t="s">
        <v>56</v>
      </c>
      <c r="D11">
        <v>120200</v>
      </c>
      <c r="E11" t="s">
        <v>44</v>
      </c>
      <c r="F11">
        <v>1</v>
      </c>
      <c r="G11">
        <v>1</v>
      </c>
      <c r="H11">
        <v>1</v>
      </c>
      <c r="I11">
        <v>1</v>
      </c>
      <c r="J11">
        <v>0</v>
      </c>
      <c r="K11">
        <v>1</v>
      </c>
      <c r="L11">
        <v>1</v>
      </c>
      <c r="M11">
        <v>1</v>
      </c>
      <c r="N11">
        <v>0</v>
      </c>
      <c r="O11">
        <v>1</v>
      </c>
      <c r="P11">
        <v>0</v>
      </c>
      <c r="Q11">
        <v>0</v>
      </c>
      <c r="R11">
        <v>1</v>
      </c>
      <c r="S11">
        <v>1</v>
      </c>
      <c r="T11">
        <v>0</v>
      </c>
      <c r="U11">
        <v>1</v>
      </c>
      <c r="V11">
        <v>1</v>
      </c>
      <c r="W11">
        <v>0</v>
      </c>
      <c r="X11">
        <v>0</v>
      </c>
      <c r="Y11">
        <v>0</v>
      </c>
      <c r="Z11">
        <v>0</v>
      </c>
      <c r="AA11">
        <v>1</v>
      </c>
      <c r="AB11">
        <v>1</v>
      </c>
      <c r="AC11">
        <v>1</v>
      </c>
      <c r="AD11">
        <v>1</v>
      </c>
      <c r="AE11">
        <v>1</v>
      </c>
      <c r="AF11">
        <v>0</v>
      </c>
      <c r="AG11">
        <v>1</v>
      </c>
      <c r="AH11">
        <v>0</v>
      </c>
      <c r="AI11">
        <v>1</v>
      </c>
      <c r="AJ11">
        <v>1</v>
      </c>
      <c r="AK11">
        <v>0</v>
      </c>
      <c r="AL11">
        <v>0</v>
      </c>
      <c r="AM11">
        <v>0</v>
      </c>
      <c r="AN11">
        <v>1</v>
      </c>
      <c r="AO11">
        <v>0</v>
      </c>
      <c r="AP11">
        <v>21</v>
      </c>
      <c r="AQ11">
        <v>58.33</v>
      </c>
      <c r="AR11" t="s">
        <v>44</v>
      </c>
      <c r="AS11">
        <v>1</v>
      </c>
      <c r="AT11">
        <v>1</v>
      </c>
      <c r="AU11">
        <v>1</v>
      </c>
      <c r="AV11">
        <v>1</v>
      </c>
      <c r="AW11">
        <v>1</v>
      </c>
      <c r="AX11">
        <v>1</v>
      </c>
      <c r="AY11">
        <v>1</v>
      </c>
      <c r="AZ11">
        <v>1</v>
      </c>
      <c r="BA11">
        <v>1</v>
      </c>
      <c r="BB11">
        <v>1</v>
      </c>
      <c r="BC11">
        <v>1</v>
      </c>
      <c r="BD11">
        <v>1</v>
      </c>
      <c r="BE11">
        <v>1</v>
      </c>
      <c r="BF11">
        <v>0</v>
      </c>
      <c r="BG11">
        <v>1</v>
      </c>
      <c r="BH11">
        <v>1</v>
      </c>
      <c r="BI11">
        <v>2</v>
      </c>
      <c r="BJ11">
        <v>1</v>
      </c>
      <c r="BK11">
        <v>1</v>
      </c>
      <c r="BL11">
        <v>0</v>
      </c>
      <c r="BM11">
        <v>0</v>
      </c>
      <c r="BN11">
        <v>1</v>
      </c>
      <c r="BO11">
        <v>1</v>
      </c>
      <c r="BP11">
        <v>1</v>
      </c>
      <c r="BQ11">
        <v>1</v>
      </c>
      <c r="BR11">
        <v>1</v>
      </c>
      <c r="BS11">
        <v>1</v>
      </c>
      <c r="BT11">
        <v>1</v>
      </c>
      <c r="BU11">
        <v>1</v>
      </c>
      <c r="BV11">
        <v>1</v>
      </c>
      <c r="BW11">
        <v>1</v>
      </c>
      <c r="BX11">
        <v>1</v>
      </c>
      <c r="BY11">
        <v>29</v>
      </c>
      <c r="BZ11">
        <v>90.63</v>
      </c>
      <c r="CA11" t="s">
        <v>44</v>
      </c>
      <c r="CB11">
        <v>1</v>
      </c>
      <c r="CC11">
        <v>0</v>
      </c>
      <c r="CD11">
        <v>1</v>
      </c>
      <c r="CE11">
        <v>1</v>
      </c>
      <c r="CF11">
        <v>0</v>
      </c>
      <c r="CG11">
        <v>1</v>
      </c>
      <c r="CH11">
        <v>1</v>
      </c>
      <c r="CI11">
        <v>1</v>
      </c>
      <c r="CJ11">
        <v>1</v>
      </c>
      <c r="CK11">
        <v>0</v>
      </c>
      <c r="CL11">
        <v>1</v>
      </c>
      <c r="CM11">
        <v>0</v>
      </c>
      <c r="CN11">
        <v>1</v>
      </c>
      <c r="CO11">
        <v>1</v>
      </c>
      <c r="CP11">
        <v>1</v>
      </c>
      <c r="CQ11">
        <v>1</v>
      </c>
      <c r="CR11">
        <v>1</v>
      </c>
      <c r="CS11">
        <v>1</v>
      </c>
      <c r="CT11">
        <v>1</v>
      </c>
      <c r="CU11">
        <v>0</v>
      </c>
      <c r="CV11">
        <v>1</v>
      </c>
      <c r="CW11">
        <v>0</v>
      </c>
      <c r="CX11">
        <v>1</v>
      </c>
      <c r="CY11">
        <v>1</v>
      </c>
      <c r="CZ11">
        <v>0</v>
      </c>
      <c r="DA11">
        <v>0</v>
      </c>
      <c r="DB11">
        <v>0</v>
      </c>
      <c r="DC11">
        <v>0</v>
      </c>
      <c r="DD11">
        <v>0</v>
      </c>
      <c r="DE11">
        <v>0</v>
      </c>
      <c r="DF11">
        <v>0</v>
      </c>
      <c r="DG11">
        <v>0</v>
      </c>
      <c r="DH11">
        <v>0</v>
      </c>
      <c r="DI11">
        <v>17</v>
      </c>
      <c r="DJ11">
        <v>53.13</v>
      </c>
      <c r="DK11" t="s">
        <v>44</v>
      </c>
      <c r="DL11">
        <v>1</v>
      </c>
      <c r="DM11">
        <v>1</v>
      </c>
      <c r="DN11">
        <v>0</v>
      </c>
      <c r="DO11">
        <v>1</v>
      </c>
      <c r="DP11">
        <v>1</v>
      </c>
      <c r="DQ11">
        <v>1</v>
      </c>
      <c r="DR11">
        <v>1</v>
      </c>
      <c r="DS11">
        <v>1</v>
      </c>
      <c r="DT11">
        <v>1</v>
      </c>
      <c r="DU11">
        <v>1</v>
      </c>
      <c r="DV11">
        <v>1</v>
      </c>
      <c r="DW11">
        <v>0</v>
      </c>
      <c r="DX11">
        <v>1</v>
      </c>
      <c r="DY11">
        <v>1</v>
      </c>
      <c r="DZ11">
        <v>1</v>
      </c>
      <c r="EA11">
        <v>1</v>
      </c>
      <c r="EB11">
        <v>1</v>
      </c>
      <c r="EC11">
        <v>1</v>
      </c>
      <c r="ED11">
        <v>0</v>
      </c>
      <c r="EE11">
        <v>1</v>
      </c>
      <c r="EF11">
        <v>1</v>
      </c>
      <c r="EG11">
        <v>1</v>
      </c>
      <c r="EH11">
        <v>1</v>
      </c>
      <c r="EI11">
        <v>1</v>
      </c>
      <c r="EJ11">
        <v>1</v>
      </c>
      <c r="EK11">
        <v>1</v>
      </c>
      <c r="EL11">
        <v>1</v>
      </c>
      <c r="EM11">
        <v>1</v>
      </c>
      <c r="EN11">
        <v>0</v>
      </c>
      <c r="EO11">
        <v>0</v>
      </c>
      <c r="EP11">
        <v>0</v>
      </c>
      <c r="EQ11">
        <v>0</v>
      </c>
      <c r="ER11">
        <v>0</v>
      </c>
      <c r="ES11">
        <v>24</v>
      </c>
      <c r="ET11">
        <v>75</v>
      </c>
      <c r="EU11" s="9">
        <v>91</v>
      </c>
      <c r="EV11">
        <v>68.94</v>
      </c>
      <c r="EW11" s="2">
        <v>7</v>
      </c>
    </row>
    <row r="12" spans="1:153" ht="18.75" x14ac:dyDescent="0.3">
      <c r="A12">
        <v>102330080329</v>
      </c>
      <c r="B12" t="s">
        <v>45</v>
      </c>
      <c r="C12" t="s">
        <v>46</v>
      </c>
      <c r="D12">
        <v>40600</v>
      </c>
      <c r="E12" t="s">
        <v>44</v>
      </c>
      <c r="F12">
        <v>1</v>
      </c>
      <c r="G12">
        <v>1</v>
      </c>
      <c r="H12">
        <v>1</v>
      </c>
      <c r="I12">
        <v>1</v>
      </c>
      <c r="J12">
        <v>0</v>
      </c>
      <c r="K12">
        <v>1</v>
      </c>
      <c r="L12">
        <v>1</v>
      </c>
      <c r="M12">
        <v>1</v>
      </c>
      <c r="N12">
        <v>1</v>
      </c>
      <c r="O12">
        <v>1</v>
      </c>
      <c r="P12">
        <v>0</v>
      </c>
      <c r="Q12">
        <v>0</v>
      </c>
      <c r="R12">
        <v>1</v>
      </c>
      <c r="S12">
        <v>1</v>
      </c>
      <c r="T12">
        <v>0</v>
      </c>
      <c r="U12">
        <v>1</v>
      </c>
      <c r="V12">
        <v>1</v>
      </c>
      <c r="W12">
        <v>1</v>
      </c>
      <c r="X12">
        <v>0</v>
      </c>
      <c r="Y12">
        <v>0</v>
      </c>
      <c r="Z12">
        <v>1</v>
      </c>
      <c r="AA12">
        <v>1</v>
      </c>
      <c r="AB12">
        <v>1</v>
      </c>
      <c r="AC12">
        <v>1</v>
      </c>
      <c r="AD12">
        <v>1</v>
      </c>
      <c r="AE12">
        <v>1</v>
      </c>
      <c r="AF12">
        <v>0</v>
      </c>
      <c r="AG12">
        <v>1</v>
      </c>
      <c r="AH12">
        <v>0</v>
      </c>
      <c r="AI12">
        <v>1</v>
      </c>
      <c r="AJ12">
        <v>1</v>
      </c>
      <c r="AK12">
        <v>0</v>
      </c>
      <c r="AL12">
        <v>1</v>
      </c>
      <c r="AM12">
        <v>0</v>
      </c>
      <c r="AN12">
        <v>1</v>
      </c>
      <c r="AO12">
        <v>0</v>
      </c>
      <c r="AP12">
        <v>25</v>
      </c>
      <c r="AQ12">
        <v>69.44</v>
      </c>
      <c r="AR12" t="s">
        <v>44</v>
      </c>
      <c r="AS12">
        <v>1</v>
      </c>
      <c r="AT12">
        <v>0</v>
      </c>
      <c r="AU12">
        <v>1</v>
      </c>
      <c r="AV12">
        <v>1</v>
      </c>
      <c r="AW12">
        <v>1</v>
      </c>
      <c r="AX12">
        <v>1</v>
      </c>
      <c r="AY12">
        <v>1</v>
      </c>
      <c r="AZ12">
        <v>1</v>
      </c>
      <c r="BA12">
        <v>0</v>
      </c>
      <c r="BB12">
        <v>1</v>
      </c>
      <c r="BC12">
        <v>1</v>
      </c>
      <c r="BD12">
        <v>1</v>
      </c>
      <c r="BE12">
        <v>0</v>
      </c>
      <c r="BF12">
        <v>0</v>
      </c>
      <c r="BG12">
        <v>1</v>
      </c>
      <c r="BH12">
        <v>1</v>
      </c>
      <c r="BI12">
        <v>2</v>
      </c>
      <c r="BJ12">
        <v>1</v>
      </c>
      <c r="BK12">
        <v>1</v>
      </c>
      <c r="BL12">
        <v>0</v>
      </c>
      <c r="BM12">
        <v>1</v>
      </c>
      <c r="BN12">
        <v>1</v>
      </c>
      <c r="BO12">
        <v>1</v>
      </c>
      <c r="BP12">
        <v>1</v>
      </c>
      <c r="BQ12">
        <v>1</v>
      </c>
      <c r="BR12">
        <v>1</v>
      </c>
      <c r="BS12">
        <v>1</v>
      </c>
      <c r="BT12">
        <v>1</v>
      </c>
      <c r="BU12">
        <v>0</v>
      </c>
      <c r="BV12">
        <v>0</v>
      </c>
      <c r="BW12">
        <v>0</v>
      </c>
      <c r="BX12">
        <v>1</v>
      </c>
      <c r="BY12">
        <v>24</v>
      </c>
      <c r="BZ12">
        <v>75</v>
      </c>
      <c r="CA12" t="s">
        <v>44</v>
      </c>
      <c r="CB12">
        <v>1</v>
      </c>
      <c r="CC12">
        <v>0</v>
      </c>
      <c r="CD12">
        <v>1</v>
      </c>
      <c r="CE12">
        <v>0</v>
      </c>
      <c r="CF12">
        <v>0</v>
      </c>
      <c r="CG12">
        <v>0</v>
      </c>
      <c r="CH12">
        <v>0</v>
      </c>
      <c r="CI12">
        <v>1</v>
      </c>
      <c r="CJ12">
        <v>0</v>
      </c>
      <c r="CK12">
        <v>0</v>
      </c>
      <c r="CL12">
        <v>1</v>
      </c>
      <c r="CM12">
        <v>0</v>
      </c>
      <c r="CN12">
        <v>1</v>
      </c>
      <c r="CO12">
        <v>1</v>
      </c>
      <c r="CP12">
        <v>1</v>
      </c>
      <c r="CQ12">
        <v>1</v>
      </c>
      <c r="CR12">
        <v>1</v>
      </c>
      <c r="CS12">
        <v>1</v>
      </c>
      <c r="CT12">
        <v>1</v>
      </c>
      <c r="CU12">
        <v>1</v>
      </c>
      <c r="CV12">
        <v>0</v>
      </c>
      <c r="CW12">
        <v>1</v>
      </c>
      <c r="CX12">
        <v>1</v>
      </c>
      <c r="CY12">
        <v>1</v>
      </c>
      <c r="CZ12">
        <v>1</v>
      </c>
      <c r="DA12">
        <v>0</v>
      </c>
      <c r="DB12">
        <v>0</v>
      </c>
      <c r="DC12">
        <v>0</v>
      </c>
      <c r="DD12">
        <v>0</v>
      </c>
      <c r="DE12">
        <v>1</v>
      </c>
      <c r="DF12">
        <v>0</v>
      </c>
      <c r="DG12">
        <v>0</v>
      </c>
      <c r="DH12">
        <v>0</v>
      </c>
      <c r="DI12">
        <v>16</v>
      </c>
      <c r="DJ12">
        <v>50</v>
      </c>
      <c r="DK12" t="s">
        <v>44</v>
      </c>
      <c r="DL12">
        <v>1</v>
      </c>
      <c r="DM12">
        <v>1</v>
      </c>
      <c r="DN12">
        <v>1</v>
      </c>
      <c r="DO12">
        <v>1</v>
      </c>
      <c r="DP12">
        <v>1</v>
      </c>
      <c r="DQ12">
        <v>0</v>
      </c>
      <c r="DR12">
        <v>1</v>
      </c>
      <c r="DS12">
        <v>1</v>
      </c>
      <c r="DT12">
        <v>0</v>
      </c>
      <c r="DU12">
        <v>1</v>
      </c>
      <c r="DV12">
        <v>1</v>
      </c>
      <c r="DW12">
        <v>1</v>
      </c>
      <c r="DX12">
        <v>1</v>
      </c>
      <c r="DY12">
        <v>1</v>
      </c>
      <c r="DZ12">
        <v>1</v>
      </c>
      <c r="EA12">
        <v>1</v>
      </c>
      <c r="EB12">
        <v>1</v>
      </c>
      <c r="EC12">
        <v>1</v>
      </c>
      <c r="ED12">
        <v>1</v>
      </c>
      <c r="EE12">
        <v>1</v>
      </c>
      <c r="EF12">
        <v>1</v>
      </c>
      <c r="EG12">
        <v>1</v>
      </c>
      <c r="EH12">
        <v>1</v>
      </c>
      <c r="EI12">
        <v>1</v>
      </c>
      <c r="EJ12">
        <v>1</v>
      </c>
      <c r="EK12">
        <v>0</v>
      </c>
      <c r="EL12">
        <v>0</v>
      </c>
      <c r="EM12">
        <v>0</v>
      </c>
      <c r="EN12">
        <v>0</v>
      </c>
      <c r="EO12">
        <v>0</v>
      </c>
      <c r="EP12">
        <v>0</v>
      </c>
      <c r="EQ12">
        <v>0</v>
      </c>
      <c r="ER12">
        <v>0</v>
      </c>
      <c r="ES12">
        <v>22</v>
      </c>
      <c r="ET12">
        <v>68.75</v>
      </c>
      <c r="EU12" s="9">
        <v>87</v>
      </c>
      <c r="EV12">
        <v>65.91</v>
      </c>
      <c r="EW12" s="2">
        <v>7</v>
      </c>
    </row>
    <row r="13" spans="1:153" ht="18.75" x14ac:dyDescent="0.3">
      <c r="A13">
        <v>102330080217</v>
      </c>
      <c r="B13" t="s">
        <v>51</v>
      </c>
      <c r="C13" t="s">
        <v>52</v>
      </c>
      <c r="D13">
        <v>281199</v>
      </c>
      <c r="E13" t="s">
        <v>44</v>
      </c>
      <c r="F13">
        <v>0</v>
      </c>
      <c r="G13">
        <v>1</v>
      </c>
      <c r="H13">
        <v>1</v>
      </c>
      <c r="I13">
        <v>1</v>
      </c>
      <c r="J13">
        <v>0</v>
      </c>
      <c r="K13">
        <v>1</v>
      </c>
      <c r="L13">
        <v>1</v>
      </c>
      <c r="M13">
        <v>1</v>
      </c>
      <c r="N13">
        <v>1</v>
      </c>
      <c r="O13">
        <v>0</v>
      </c>
      <c r="P13">
        <v>0</v>
      </c>
      <c r="Q13">
        <v>0</v>
      </c>
      <c r="R13">
        <v>1</v>
      </c>
      <c r="S13">
        <v>1</v>
      </c>
      <c r="T13">
        <v>0</v>
      </c>
      <c r="U13">
        <v>1</v>
      </c>
      <c r="V13">
        <v>1</v>
      </c>
      <c r="W13">
        <v>1</v>
      </c>
      <c r="X13">
        <v>0</v>
      </c>
      <c r="Y13">
        <v>0</v>
      </c>
      <c r="Z13">
        <v>1</v>
      </c>
      <c r="AA13">
        <v>1</v>
      </c>
      <c r="AB13">
        <v>1</v>
      </c>
      <c r="AC13">
        <v>0</v>
      </c>
      <c r="AD13">
        <v>0</v>
      </c>
      <c r="AE13">
        <v>1</v>
      </c>
      <c r="AF13">
        <v>0</v>
      </c>
      <c r="AG13">
        <v>0</v>
      </c>
      <c r="AH13">
        <v>1</v>
      </c>
      <c r="AI13">
        <v>0</v>
      </c>
      <c r="AJ13">
        <v>0</v>
      </c>
      <c r="AK13">
        <v>1</v>
      </c>
      <c r="AL13">
        <v>1</v>
      </c>
      <c r="AM13">
        <v>1</v>
      </c>
      <c r="AN13">
        <v>1</v>
      </c>
      <c r="AO13">
        <v>1</v>
      </c>
      <c r="AP13">
        <v>22</v>
      </c>
      <c r="AQ13">
        <v>61.11</v>
      </c>
      <c r="AR13" t="s">
        <v>44</v>
      </c>
      <c r="AS13">
        <v>1</v>
      </c>
      <c r="AT13">
        <v>1</v>
      </c>
      <c r="AU13">
        <v>1</v>
      </c>
      <c r="AV13">
        <v>1</v>
      </c>
      <c r="AW13">
        <v>1</v>
      </c>
      <c r="AX13">
        <v>1</v>
      </c>
      <c r="AY13">
        <v>1</v>
      </c>
      <c r="AZ13">
        <v>0</v>
      </c>
      <c r="BA13">
        <v>0</v>
      </c>
      <c r="BB13">
        <v>0</v>
      </c>
      <c r="BC13">
        <v>1</v>
      </c>
      <c r="BD13">
        <v>1</v>
      </c>
      <c r="BE13">
        <v>1</v>
      </c>
      <c r="BF13">
        <v>1</v>
      </c>
      <c r="BG13">
        <v>0</v>
      </c>
      <c r="BH13">
        <v>1</v>
      </c>
      <c r="BI13">
        <v>2</v>
      </c>
      <c r="BJ13">
        <v>1</v>
      </c>
      <c r="BK13">
        <v>1</v>
      </c>
      <c r="BL13">
        <v>1</v>
      </c>
      <c r="BM13">
        <v>1</v>
      </c>
      <c r="BN13">
        <v>1</v>
      </c>
      <c r="BO13">
        <v>1</v>
      </c>
      <c r="BP13">
        <v>1</v>
      </c>
      <c r="BQ13">
        <v>1</v>
      </c>
      <c r="BR13">
        <v>1</v>
      </c>
      <c r="BS13">
        <v>1</v>
      </c>
      <c r="BT13">
        <v>1</v>
      </c>
      <c r="BU13">
        <v>1</v>
      </c>
      <c r="BV13">
        <v>1</v>
      </c>
      <c r="BW13">
        <v>1</v>
      </c>
      <c r="BX13">
        <v>1</v>
      </c>
      <c r="BY13">
        <v>28</v>
      </c>
      <c r="BZ13">
        <v>87.5</v>
      </c>
      <c r="CA13" t="s">
        <v>44</v>
      </c>
      <c r="CB13">
        <v>1</v>
      </c>
      <c r="CC13">
        <v>0</v>
      </c>
      <c r="CD13">
        <v>1</v>
      </c>
      <c r="CE13">
        <v>0</v>
      </c>
      <c r="CF13">
        <v>1</v>
      </c>
      <c r="CG13">
        <v>1</v>
      </c>
      <c r="CH13">
        <v>1</v>
      </c>
      <c r="CI13">
        <v>1</v>
      </c>
      <c r="CJ13">
        <v>0</v>
      </c>
      <c r="CK13">
        <v>0</v>
      </c>
      <c r="CL13">
        <v>1</v>
      </c>
      <c r="CM13">
        <v>1</v>
      </c>
      <c r="CN13">
        <v>1</v>
      </c>
      <c r="CO13">
        <v>1</v>
      </c>
      <c r="CP13">
        <v>1</v>
      </c>
      <c r="CQ13">
        <v>1</v>
      </c>
      <c r="CR13">
        <v>1</v>
      </c>
      <c r="CS13">
        <v>1</v>
      </c>
      <c r="CT13">
        <v>0</v>
      </c>
      <c r="CU13">
        <v>0</v>
      </c>
      <c r="CV13">
        <v>0</v>
      </c>
      <c r="CW13">
        <v>0</v>
      </c>
      <c r="CX13">
        <v>0</v>
      </c>
      <c r="CY13">
        <v>0</v>
      </c>
      <c r="CZ13">
        <v>0</v>
      </c>
      <c r="DA13">
        <v>0</v>
      </c>
      <c r="DB13">
        <v>0</v>
      </c>
      <c r="DC13">
        <v>0</v>
      </c>
      <c r="DD13">
        <v>0</v>
      </c>
      <c r="DE13">
        <v>0</v>
      </c>
      <c r="DF13">
        <v>0</v>
      </c>
      <c r="DG13">
        <v>0</v>
      </c>
      <c r="DH13">
        <v>0</v>
      </c>
      <c r="DI13">
        <v>13</v>
      </c>
      <c r="DJ13">
        <v>40.630000000000003</v>
      </c>
      <c r="DK13" t="s">
        <v>44</v>
      </c>
      <c r="DL13">
        <v>1</v>
      </c>
      <c r="DM13">
        <v>1</v>
      </c>
      <c r="DN13">
        <v>1</v>
      </c>
      <c r="DO13">
        <v>1</v>
      </c>
      <c r="DP13">
        <v>1</v>
      </c>
      <c r="DQ13">
        <v>0</v>
      </c>
      <c r="DR13">
        <v>1</v>
      </c>
      <c r="DS13">
        <v>1</v>
      </c>
      <c r="DT13">
        <v>1</v>
      </c>
      <c r="DU13">
        <v>1</v>
      </c>
      <c r="DV13">
        <v>1</v>
      </c>
      <c r="DW13">
        <v>1</v>
      </c>
      <c r="DX13">
        <v>1</v>
      </c>
      <c r="DY13">
        <v>0</v>
      </c>
      <c r="DZ13">
        <v>1</v>
      </c>
      <c r="EA13">
        <v>1</v>
      </c>
      <c r="EB13">
        <v>1</v>
      </c>
      <c r="EC13">
        <v>1</v>
      </c>
      <c r="ED13">
        <v>1</v>
      </c>
      <c r="EE13">
        <v>1</v>
      </c>
      <c r="EF13">
        <v>0</v>
      </c>
      <c r="EG13">
        <v>1</v>
      </c>
      <c r="EH13">
        <v>0</v>
      </c>
      <c r="EI13">
        <v>1</v>
      </c>
      <c r="EJ13">
        <v>0</v>
      </c>
      <c r="EK13">
        <v>1</v>
      </c>
      <c r="EL13">
        <v>1</v>
      </c>
      <c r="EM13">
        <v>1</v>
      </c>
      <c r="EN13">
        <v>0</v>
      </c>
      <c r="EO13">
        <v>0</v>
      </c>
      <c r="EP13">
        <v>0</v>
      </c>
      <c r="EQ13">
        <v>0</v>
      </c>
      <c r="ER13">
        <v>0</v>
      </c>
      <c r="ES13">
        <v>22</v>
      </c>
      <c r="ET13">
        <v>68.75</v>
      </c>
      <c r="EU13" s="9">
        <v>85</v>
      </c>
      <c r="EV13">
        <v>64.39</v>
      </c>
      <c r="EW13" s="2">
        <v>7</v>
      </c>
    </row>
    <row r="14" spans="1:153" ht="18.75" x14ac:dyDescent="0.3">
      <c r="A14">
        <v>102330080342</v>
      </c>
      <c r="B14" t="s">
        <v>67</v>
      </c>
      <c r="C14" t="s">
        <v>66</v>
      </c>
      <c r="D14">
        <v>231099</v>
      </c>
      <c r="E14" t="s">
        <v>44</v>
      </c>
      <c r="F14">
        <v>1</v>
      </c>
      <c r="G14">
        <v>1</v>
      </c>
      <c r="H14">
        <v>0</v>
      </c>
      <c r="I14">
        <v>1</v>
      </c>
      <c r="J14">
        <v>0</v>
      </c>
      <c r="K14">
        <v>1</v>
      </c>
      <c r="L14">
        <v>1</v>
      </c>
      <c r="M14">
        <v>0</v>
      </c>
      <c r="N14">
        <v>1</v>
      </c>
      <c r="O14">
        <v>1</v>
      </c>
      <c r="P14">
        <v>1</v>
      </c>
      <c r="Q14">
        <v>1</v>
      </c>
      <c r="R14">
        <v>1</v>
      </c>
      <c r="S14">
        <v>1</v>
      </c>
      <c r="T14">
        <v>0</v>
      </c>
      <c r="U14">
        <v>1</v>
      </c>
      <c r="V14">
        <v>1</v>
      </c>
      <c r="W14">
        <v>1</v>
      </c>
      <c r="X14">
        <v>1</v>
      </c>
      <c r="Y14">
        <v>0</v>
      </c>
      <c r="Z14">
        <v>0</v>
      </c>
      <c r="AA14">
        <v>1</v>
      </c>
      <c r="AB14">
        <v>1</v>
      </c>
      <c r="AC14">
        <v>0</v>
      </c>
      <c r="AD14">
        <v>0</v>
      </c>
      <c r="AE14">
        <v>1</v>
      </c>
      <c r="AF14">
        <v>1</v>
      </c>
      <c r="AG14">
        <v>1</v>
      </c>
      <c r="AH14">
        <v>0</v>
      </c>
      <c r="AI14">
        <v>1</v>
      </c>
      <c r="AJ14">
        <v>0</v>
      </c>
      <c r="AK14">
        <v>0</v>
      </c>
      <c r="AL14">
        <v>1</v>
      </c>
      <c r="AM14">
        <v>0</v>
      </c>
      <c r="AN14">
        <v>0</v>
      </c>
      <c r="AO14">
        <v>1</v>
      </c>
      <c r="AP14">
        <v>23</v>
      </c>
      <c r="AQ14">
        <v>63.89</v>
      </c>
      <c r="AR14" t="s">
        <v>44</v>
      </c>
      <c r="AS14">
        <v>1</v>
      </c>
      <c r="AT14">
        <v>1</v>
      </c>
      <c r="AU14">
        <v>0</v>
      </c>
      <c r="AV14">
        <v>0</v>
      </c>
      <c r="AW14">
        <v>0</v>
      </c>
      <c r="AX14">
        <v>1</v>
      </c>
      <c r="AY14">
        <v>1</v>
      </c>
      <c r="AZ14">
        <v>1</v>
      </c>
      <c r="BA14">
        <v>0</v>
      </c>
      <c r="BB14">
        <v>0</v>
      </c>
      <c r="BC14">
        <v>1</v>
      </c>
      <c r="BD14">
        <v>1</v>
      </c>
      <c r="BE14">
        <v>1</v>
      </c>
      <c r="BF14">
        <v>1</v>
      </c>
      <c r="BG14">
        <v>1</v>
      </c>
      <c r="BH14">
        <v>1</v>
      </c>
      <c r="BI14">
        <v>1</v>
      </c>
      <c r="BJ14">
        <v>1</v>
      </c>
      <c r="BK14">
        <v>1</v>
      </c>
      <c r="BL14">
        <v>0</v>
      </c>
      <c r="BM14">
        <v>1</v>
      </c>
      <c r="BN14">
        <v>1</v>
      </c>
      <c r="BO14">
        <v>0</v>
      </c>
      <c r="BP14">
        <v>1</v>
      </c>
      <c r="BQ14">
        <v>1</v>
      </c>
      <c r="BR14">
        <v>1</v>
      </c>
      <c r="BS14">
        <v>1</v>
      </c>
      <c r="BT14">
        <v>1</v>
      </c>
      <c r="BU14">
        <v>0</v>
      </c>
      <c r="BV14">
        <v>1</v>
      </c>
      <c r="BW14">
        <v>0</v>
      </c>
      <c r="BX14">
        <v>0</v>
      </c>
      <c r="BY14">
        <v>21</v>
      </c>
      <c r="BZ14">
        <v>65.63</v>
      </c>
      <c r="CA14" t="s">
        <v>44</v>
      </c>
      <c r="CB14">
        <v>1</v>
      </c>
      <c r="CC14">
        <v>0</v>
      </c>
      <c r="CD14">
        <v>1</v>
      </c>
      <c r="CE14">
        <v>1</v>
      </c>
      <c r="CF14">
        <v>0</v>
      </c>
      <c r="CG14">
        <v>1</v>
      </c>
      <c r="CH14">
        <v>0</v>
      </c>
      <c r="CI14">
        <v>1</v>
      </c>
      <c r="CJ14">
        <v>0</v>
      </c>
      <c r="CK14">
        <v>0</v>
      </c>
      <c r="CL14">
        <v>1</v>
      </c>
      <c r="CM14">
        <v>1</v>
      </c>
      <c r="CN14">
        <v>0</v>
      </c>
      <c r="CO14">
        <v>1</v>
      </c>
      <c r="CP14">
        <v>1</v>
      </c>
      <c r="CQ14">
        <v>1</v>
      </c>
      <c r="CR14">
        <v>1</v>
      </c>
      <c r="CS14">
        <v>1</v>
      </c>
      <c r="CT14">
        <v>0</v>
      </c>
      <c r="CU14">
        <v>1</v>
      </c>
      <c r="CV14">
        <v>1</v>
      </c>
      <c r="CW14">
        <v>1</v>
      </c>
      <c r="CX14">
        <v>0</v>
      </c>
      <c r="CY14">
        <v>1</v>
      </c>
      <c r="CZ14">
        <v>1</v>
      </c>
      <c r="DA14">
        <v>1</v>
      </c>
      <c r="DB14">
        <v>0</v>
      </c>
      <c r="DC14">
        <v>0</v>
      </c>
      <c r="DD14">
        <v>0</v>
      </c>
      <c r="DE14">
        <v>0</v>
      </c>
      <c r="DF14">
        <v>0</v>
      </c>
      <c r="DG14">
        <v>0</v>
      </c>
      <c r="DH14">
        <v>0</v>
      </c>
      <c r="DI14">
        <v>17</v>
      </c>
      <c r="DJ14">
        <v>53.13</v>
      </c>
      <c r="DK14" t="s">
        <v>44</v>
      </c>
      <c r="DL14">
        <v>1</v>
      </c>
      <c r="DM14">
        <v>1</v>
      </c>
      <c r="DN14">
        <v>1</v>
      </c>
      <c r="DO14">
        <v>1</v>
      </c>
      <c r="DP14">
        <v>1</v>
      </c>
      <c r="DQ14">
        <v>0</v>
      </c>
      <c r="DR14">
        <v>1</v>
      </c>
      <c r="DS14">
        <v>0</v>
      </c>
      <c r="DT14">
        <v>1</v>
      </c>
      <c r="DU14">
        <v>1</v>
      </c>
      <c r="DV14">
        <v>1</v>
      </c>
      <c r="DW14">
        <v>1</v>
      </c>
      <c r="DX14">
        <v>0</v>
      </c>
      <c r="DY14">
        <v>1</v>
      </c>
      <c r="DZ14">
        <v>1</v>
      </c>
      <c r="EA14">
        <v>1</v>
      </c>
      <c r="EB14">
        <v>1</v>
      </c>
      <c r="EC14">
        <v>1</v>
      </c>
      <c r="ED14">
        <v>0</v>
      </c>
      <c r="EE14">
        <v>0</v>
      </c>
      <c r="EF14">
        <v>0</v>
      </c>
      <c r="EG14">
        <v>0</v>
      </c>
      <c r="EH14">
        <v>1</v>
      </c>
      <c r="EI14">
        <v>0</v>
      </c>
      <c r="EJ14">
        <v>0</v>
      </c>
      <c r="EK14">
        <v>0</v>
      </c>
      <c r="EL14">
        <v>0</v>
      </c>
      <c r="EM14">
        <v>0</v>
      </c>
      <c r="EN14">
        <v>0</v>
      </c>
      <c r="EO14">
        <v>0</v>
      </c>
      <c r="EP14">
        <v>0</v>
      </c>
      <c r="EQ14">
        <v>0</v>
      </c>
      <c r="ER14">
        <v>0</v>
      </c>
      <c r="ES14">
        <v>15</v>
      </c>
      <c r="ET14">
        <v>46.88</v>
      </c>
      <c r="EU14" s="9">
        <v>76</v>
      </c>
      <c r="EV14">
        <v>57.58</v>
      </c>
      <c r="EW14" s="2">
        <v>6</v>
      </c>
    </row>
    <row r="15" spans="1:153" ht="18.75" x14ac:dyDescent="0.3">
      <c r="A15">
        <v>102330080371</v>
      </c>
      <c r="B15" t="s">
        <v>59</v>
      </c>
      <c r="C15" t="s">
        <v>60</v>
      </c>
      <c r="D15">
        <v>31200</v>
      </c>
      <c r="E15" t="s">
        <v>44</v>
      </c>
      <c r="F15">
        <v>1</v>
      </c>
      <c r="G15">
        <v>1</v>
      </c>
      <c r="H15">
        <v>0</v>
      </c>
      <c r="I15">
        <v>1</v>
      </c>
      <c r="J15">
        <v>0</v>
      </c>
      <c r="K15">
        <v>1</v>
      </c>
      <c r="L15">
        <v>1</v>
      </c>
      <c r="M15">
        <v>0</v>
      </c>
      <c r="N15">
        <v>1</v>
      </c>
      <c r="O15">
        <v>1</v>
      </c>
      <c r="P15">
        <v>1</v>
      </c>
      <c r="Q15">
        <v>0</v>
      </c>
      <c r="R15">
        <v>0</v>
      </c>
      <c r="S15">
        <v>1</v>
      </c>
      <c r="T15">
        <v>0</v>
      </c>
      <c r="U15">
        <v>1</v>
      </c>
      <c r="V15">
        <v>1</v>
      </c>
      <c r="W15">
        <v>1</v>
      </c>
      <c r="X15">
        <v>0</v>
      </c>
      <c r="Y15">
        <v>0</v>
      </c>
      <c r="Z15">
        <v>1</v>
      </c>
      <c r="AA15">
        <v>0</v>
      </c>
      <c r="AB15">
        <v>1</v>
      </c>
      <c r="AC15">
        <v>1</v>
      </c>
      <c r="AD15">
        <v>0</v>
      </c>
      <c r="AE15">
        <v>0</v>
      </c>
      <c r="AF15">
        <v>0</v>
      </c>
      <c r="AG15">
        <v>1</v>
      </c>
      <c r="AH15">
        <v>0</v>
      </c>
      <c r="AI15">
        <v>0</v>
      </c>
      <c r="AJ15">
        <v>1</v>
      </c>
      <c r="AK15">
        <v>0</v>
      </c>
      <c r="AL15">
        <v>0</v>
      </c>
      <c r="AM15">
        <v>0</v>
      </c>
      <c r="AN15">
        <v>0</v>
      </c>
      <c r="AO15">
        <v>0</v>
      </c>
      <c r="AP15">
        <v>17</v>
      </c>
      <c r="AQ15">
        <v>47.22</v>
      </c>
      <c r="AR15" t="s">
        <v>44</v>
      </c>
      <c r="AS15">
        <v>1</v>
      </c>
      <c r="AT15">
        <v>0</v>
      </c>
      <c r="AU15">
        <v>1</v>
      </c>
      <c r="AV15">
        <v>1</v>
      </c>
      <c r="AW15">
        <v>1</v>
      </c>
      <c r="AX15">
        <v>0</v>
      </c>
      <c r="AY15">
        <v>0</v>
      </c>
      <c r="AZ15">
        <v>1</v>
      </c>
      <c r="BA15">
        <v>0</v>
      </c>
      <c r="BB15">
        <v>1</v>
      </c>
      <c r="BC15">
        <v>1</v>
      </c>
      <c r="BD15">
        <v>1</v>
      </c>
      <c r="BE15">
        <v>1</v>
      </c>
      <c r="BF15">
        <v>1</v>
      </c>
      <c r="BG15">
        <v>0</v>
      </c>
      <c r="BH15">
        <v>1</v>
      </c>
      <c r="BI15">
        <v>0</v>
      </c>
      <c r="BJ15">
        <v>1</v>
      </c>
      <c r="BK15">
        <v>1</v>
      </c>
      <c r="BL15">
        <v>0</v>
      </c>
      <c r="BM15">
        <v>1</v>
      </c>
      <c r="BN15">
        <v>1</v>
      </c>
      <c r="BO15">
        <v>1</v>
      </c>
      <c r="BP15">
        <v>1</v>
      </c>
      <c r="BQ15">
        <v>1</v>
      </c>
      <c r="BR15">
        <v>0</v>
      </c>
      <c r="BS15">
        <v>1</v>
      </c>
      <c r="BT15">
        <v>1</v>
      </c>
      <c r="BU15">
        <v>1</v>
      </c>
      <c r="BV15">
        <v>0</v>
      </c>
      <c r="BW15">
        <v>0</v>
      </c>
      <c r="BX15">
        <v>1</v>
      </c>
      <c r="BY15">
        <v>21</v>
      </c>
      <c r="BZ15">
        <v>65.63</v>
      </c>
      <c r="CA15" t="s">
        <v>44</v>
      </c>
      <c r="CB15">
        <v>1</v>
      </c>
      <c r="CC15">
        <v>0</v>
      </c>
      <c r="CD15">
        <v>1</v>
      </c>
      <c r="CE15">
        <v>0</v>
      </c>
      <c r="CF15">
        <v>0</v>
      </c>
      <c r="CG15">
        <v>0</v>
      </c>
      <c r="CH15">
        <v>0</v>
      </c>
      <c r="CI15">
        <v>0</v>
      </c>
      <c r="CJ15">
        <v>0</v>
      </c>
      <c r="CK15">
        <v>1</v>
      </c>
      <c r="CL15">
        <v>1</v>
      </c>
      <c r="CM15">
        <v>0</v>
      </c>
      <c r="CN15">
        <v>1</v>
      </c>
      <c r="CO15">
        <v>1</v>
      </c>
      <c r="CP15">
        <v>0</v>
      </c>
      <c r="CQ15">
        <v>1</v>
      </c>
      <c r="CR15">
        <v>1</v>
      </c>
      <c r="CS15">
        <v>0</v>
      </c>
      <c r="CT15">
        <v>1</v>
      </c>
      <c r="CU15">
        <v>1</v>
      </c>
      <c r="CV15">
        <v>1</v>
      </c>
      <c r="CW15">
        <v>1</v>
      </c>
      <c r="CX15">
        <v>1</v>
      </c>
      <c r="CY15">
        <v>1</v>
      </c>
      <c r="CZ15">
        <v>1</v>
      </c>
      <c r="DA15">
        <v>0</v>
      </c>
      <c r="DB15">
        <v>0</v>
      </c>
      <c r="DC15">
        <v>0</v>
      </c>
      <c r="DD15">
        <v>0</v>
      </c>
      <c r="DE15">
        <v>1</v>
      </c>
      <c r="DF15">
        <v>0</v>
      </c>
      <c r="DG15">
        <v>0</v>
      </c>
      <c r="DH15">
        <v>1</v>
      </c>
      <c r="DI15">
        <v>16</v>
      </c>
      <c r="DJ15">
        <v>50</v>
      </c>
      <c r="DK15" t="s">
        <v>44</v>
      </c>
      <c r="DL15">
        <v>1</v>
      </c>
      <c r="DM15">
        <v>1</v>
      </c>
      <c r="DN15">
        <v>1</v>
      </c>
      <c r="DO15">
        <v>0</v>
      </c>
      <c r="DP15">
        <v>1</v>
      </c>
      <c r="DQ15">
        <v>0</v>
      </c>
      <c r="DR15">
        <v>0</v>
      </c>
      <c r="DS15">
        <v>1</v>
      </c>
      <c r="DT15">
        <v>1</v>
      </c>
      <c r="DU15">
        <v>1</v>
      </c>
      <c r="DV15">
        <v>0</v>
      </c>
      <c r="DW15">
        <v>0</v>
      </c>
      <c r="DX15">
        <v>0</v>
      </c>
      <c r="DY15">
        <v>1</v>
      </c>
      <c r="DZ15">
        <v>1</v>
      </c>
      <c r="EA15">
        <v>1</v>
      </c>
      <c r="EB15">
        <v>1</v>
      </c>
      <c r="EC15">
        <v>1</v>
      </c>
      <c r="ED15">
        <v>0</v>
      </c>
      <c r="EE15">
        <v>0</v>
      </c>
      <c r="EF15">
        <v>0</v>
      </c>
      <c r="EG15">
        <v>1</v>
      </c>
      <c r="EH15">
        <v>1</v>
      </c>
      <c r="EI15">
        <v>0</v>
      </c>
      <c r="EJ15">
        <v>0</v>
      </c>
      <c r="EK15">
        <v>1</v>
      </c>
      <c r="EL15">
        <v>1</v>
      </c>
      <c r="EM15">
        <v>0</v>
      </c>
      <c r="EN15">
        <v>0</v>
      </c>
      <c r="EO15">
        <v>0</v>
      </c>
      <c r="EP15">
        <v>0</v>
      </c>
      <c r="EQ15">
        <v>0</v>
      </c>
      <c r="ER15">
        <v>0</v>
      </c>
      <c r="ES15">
        <v>15</v>
      </c>
      <c r="ET15">
        <v>46.88</v>
      </c>
      <c r="EU15" s="9">
        <v>69</v>
      </c>
      <c r="EV15">
        <v>52.27</v>
      </c>
      <c r="EW15" s="2">
        <v>6</v>
      </c>
    </row>
    <row r="16" spans="1:153" ht="18.75" x14ac:dyDescent="0.3">
      <c r="A16">
        <v>102330080280</v>
      </c>
      <c r="B16" t="s">
        <v>65</v>
      </c>
      <c r="C16" t="s">
        <v>66</v>
      </c>
      <c r="D16">
        <v>281299</v>
      </c>
      <c r="E16" t="s">
        <v>44</v>
      </c>
      <c r="F16">
        <v>1</v>
      </c>
      <c r="G16">
        <v>1</v>
      </c>
      <c r="H16">
        <v>0</v>
      </c>
      <c r="I16">
        <v>0</v>
      </c>
      <c r="J16">
        <v>0</v>
      </c>
      <c r="K16">
        <v>1</v>
      </c>
      <c r="L16">
        <v>1</v>
      </c>
      <c r="M16">
        <v>0</v>
      </c>
      <c r="N16">
        <v>1</v>
      </c>
      <c r="O16">
        <v>1</v>
      </c>
      <c r="P16">
        <v>1</v>
      </c>
      <c r="Q16">
        <v>0</v>
      </c>
      <c r="R16">
        <v>0</v>
      </c>
      <c r="S16">
        <v>1</v>
      </c>
      <c r="T16">
        <v>0</v>
      </c>
      <c r="U16">
        <v>1</v>
      </c>
      <c r="V16">
        <v>0</v>
      </c>
      <c r="W16">
        <v>0</v>
      </c>
      <c r="X16">
        <v>0</v>
      </c>
      <c r="Y16">
        <v>0</v>
      </c>
      <c r="Z16">
        <v>0</v>
      </c>
      <c r="AA16">
        <v>1</v>
      </c>
      <c r="AB16">
        <v>1</v>
      </c>
      <c r="AC16">
        <v>0</v>
      </c>
      <c r="AD16">
        <v>0</v>
      </c>
      <c r="AE16">
        <v>0</v>
      </c>
      <c r="AF16">
        <v>0</v>
      </c>
      <c r="AG16">
        <v>0</v>
      </c>
      <c r="AH16">
        <v>0</v>
      </c>
      <c r="AI16">
        <v>1</v>
      </c>
      <c r="AJ16">
        <v>0</v>
      </c>
      <c r="AK16">
        <v>0</v>
      </c>
      <c r="AL16">
        <v>0</v>
      </c>
      <c r="AM16">
        <v>1</v>
      </c>
      <c r="AN16">
        <v>0</v>
      </c>
      <c r="AO16">
        <v>1</v>
      </c>
      <c r="AP16">
        <v>14</v>
      </c>
      <c r="AQ16">
        <v>38.89</v>
      </c>
      <c r="AR16" t="s">
        <v>44</v>
      </c>
      <c r="AS16">
        <v>2</v>
      </c>
      <c r="AT16">
        <v>0</v>
      </c>
      <c r="AU16">
        <v>0</v>
      </c>
      <c r="AV16">
        <v>1</v>
      </c>
      <c r="AW16">
        <v>0</v>
      </c>
      <c r="AX16">
        <v>0</v>
      </c>
      <c r="AY16">
        <v>0</v>
      </c>
      <c r="AZ16">
        <v>1</v>
      </c>
      <c r="BA16">
        <v>1</v>
      </c>
      <c r="BB16">
        <v>1</v>
      </c>
      <c r="BC16">
        <v>1</v>
      </c>
      <c r="BD16">
        <v>1</v>
      </c>
      <c r="BE16">
        <v>1</v>
      </c>
      <c r="BF16">
        <v>1</v>
      </c>
      <c r="BG16">
        <v>0</v>
      </c>
      <c r="BH16">
        <v>1</v>
      </c>
      <c r="BI16">
        <v>0</v>
      </c>
      <c r="BJ16">
        <v>0</v>
      </c>
      <c r="BK16">
        <v>1</v>
      </c>
      <c r="BL16">
        <v>0</v>
      </c>
      <c r="BM16">
        <v>1</v>
      </c>
      <c r="BN16">
        <v>0</v>
      </c>
      <c r="BO16">
        <v>0</v>
      </c>
      <c r="BP16">
        <v>0</v>
      </c>
      <c r="BQ16">
        <v>1</v>
      </c>
      <c r="BR16">
        <v>0</v>
      </c>
      <c r="BS16">
        <v>1</v>
      </c>
      <c r="BT16">
        <v>1</v>
      </c>
      <c r="BU16">
        <v>1</v>
      </c>
      <c r="BV16">
        <v>0</v>
      </c>
      <c r="BW16">
        <v>0</v>
      </c>
      <c r="BX16">
        <v>1</v>
      </c>
      <c r="BY16">
        <v>16</v>
      </c>
      <c r="BZ16">
        <v>50</v>
      </c>
      <c r="CA16" t="s">
        <v>44</v>
      </c>
      <c r="CB16">
        <v>2</v>
      </c>
      <c r="CC16">
        <v>0</v>
      </c>
      <c r="CD16">
        <v>0</v>
      </c>
      <c r="CE16">
        <v>1</v>
      </c>
      <c r="CF16">
        <v>0</v>
      </c>
      <c r="CG16">
        <v>0</v>
      </c>
      <c r="CH16">
        <v>0</v>
      </c>
      <c r="CI16">
        <v>0</v>
      </c>
      <c r="CJ16">
        <v>0</v>
      </c>
      <c r="CK16">
        <v>1</v>
      </c>
      <c r="CL16">
        <v>1</v>
      </c>
      <c r="CM16">
        <v>0</v>
      </c>
      <c r="CN16">
        <v>1</v>
      </c>
      <c r="CO16">
        <v>1</v>
      </c>
      <c r="CP16">
        <v>1</v>
      </c>
      <c r="CQ16">
        <v>1</v>
      </c>
      <c r="CR16">
        <v>1</v>
      </c>
      <c r="CS16">
        <v>1</v>
      </c>
      <c r="CT16">
        <v>0</v>
      </c>
      <c r="CU16">
        <v>0</v>
      </c>
      <c r="CV16">
        <v>0</v>
      </c>
      <c r="CW16">
        <v>0</v>
      </c>
      <c r="CX16">
        <v>0</v>
      </c>
      <c r="CY16">
        <v>0</v>
      </c>
      <c r="CZ16">
        <v>0</v>
      </c>
      <c r="DA16">
        <v>0</v>
      </c>
      <c r="DB16">
        <v>0</v>
      </c>
      <c r="DC16">
        <v>0</v>
      </c>
      <c r="DD16">
        <v>0</v>
      </c>
      <c r="DE16">
        <v>1</v>
      </c>
      <c r="DF16">
        <v>0</v>
      </c>
      <c r="DG16">
        <v>0</v>
      </c>
      <c r="DH16">
        <v>1</v>
      </c>
      <c r="DI16">
        <v>11</v>
      </c>
      <c r="DJ16">
        <v>34.380000000000003</v>
      </c>
      <c r="DK16" t="s">
        <v>44</v>
      </c>
      <c r="DL16">
        <v>2</v>
      </c>
      <c r="DM16">
        <v>1</v>
      </c>
      <c r="DN16">
        <v>1</v>
      </c>
      <c r="DO16">
        <v>1</v>
      </c>
      <c r="DP16">
        <v>1</v>
      </c>
      <c r="DQ16">
        <v>0</v>
      </c>
      <c r="DR16">
        <v>0</v>
      </c>
      <c r="DS16">
        <v>0</v>
      </c>
      <c r="DT16">
        <v>0</v>
      </c>
      <c r="DU16">
        <v>1</v>
      </c>
      <c r="DV16">
        <v>0</v>
      </c>
      <c r="DW16">
        <v>0</v>
      </c>
      <c r="DX16">
        <v>0</v>
      </c>
      <c r="DY16">
        <v>1</v>
      </c>
      <c r="DZ16">
        <v>1</v>
      </c>
      <c r="EA16">
        <v>1</v>
      </c>
      <c r="EB16">
        <v>0</v>
      </c>
      <c r="EC16">
        <v>0</v>
      </c>
      <c r="ED16">
        <v>0</v>
      </c>
      <c r="EE16">
        <v>0</v>
      </c>
      <c r="EF16">
        <v>0</v>
      </c>
      <c r="EG16">
        <v>1</v>
      </c>
      <c r="EH16">
        <v>0</v>
      </c>
      <c r="EI16">
        <v>0</v>
      </c>
      <c r="EJ16">
        <v>0</v>
      </c>
      <c r="EK16">
        <v>0</v>
      </c>
      <c r="EL16">
        <v>0</v>
      </c>
      <c r="EM16">
        <v>0</v>
      </c>
      <c r="EN16">
        <v>0</v>
      </c>
      <c r="EO16">
        <v>0</v>
      </c>
      <c r="EP16">
        <v>0</v>
      </c>
      <c r="EQ16">
        <v>0</v>
      </c>
      <c r="ER16">
        <v>0</v>
      </c>
      <c r="ES16">
        <v>9</v>
      </c>
      <c r="ET16">
        <v>28.13</v>
      </c>
      <c r="EU16" s="9">
        <v>50</v>
      </c>
      <c r="EV16">
        <v>37.880000000000003</v>
      </c>
      <c r="EW16" s="2">
        <v>5</v>
      </c>
    </row>
    <row r="17" spans="1:153" ht="18.75" x14ac:dyDescent="0.3">
      <c r="A17">
        <v>102330080175</v>
      </c>
      <c r="B17" t="s">
        <v>67</v>
      </c>
      <c r="C17" t="s">
        <v>70</v>
      </c>
      <c r="D17">
        <v>131099</v>
      </c>
      <c r="E17" t="s">
        <v>44</v>
      </c>
      <c r="F17">
        <v>1</v>
      </c>
      <c r="G17">
        <v>1</v>
      </c>
      <c r="H17">
        <v>0</v>
      </c>
      <c r="I17">
        <v>0</v>
      </c>
      <c r="J17">
        <v>1</v>
      </c>
      <c r="K17">
        <v>1</v>
      </c>
      <c r="L17">
        <v>1</v>
      </c>
      <c r="M17">
        <v>0</v>
      </c>
      <c r="N17">
        <v>1</v>
      </c>
      <c r="O17">
        <v>1</v>
      </c>
      <c r="P17">
        <v>0</v>
      </c>
      <c r="Q17">
        <v>0</v>
      </c>
      <c r="R17">
        <v>0</v>
      </c>
      <c r="S17">
        <v>1</v>
      </c>
      <c r="T17">
        <v>1</v>
      </c>
      <c r="U17">
        <v>0</v>
      </c>
      <c r="V17">
        <v>1</v>
      </c>
      <c r="W17">
        <v>1</v>
      </c>
      <c r="X17">
        <v>1</v>
      </c>
      <c r="Y17">
        <v>0</v>
      </c>
      <c r="Z17">
        <v>1</v>
      </c>
      <c r="AA17">
        <v>1</v>
      </c>
      <c r="AB17">
        <v>0</v>
      </c>
      <c r="AC17">
        <v>0</v>
      </c>
      <c r="AD17">
        <v>1</v>
      </c>
      <c r="AE17">
        <v>0</v>
      </c>
      <c r="AF17">
        <v>0</v>
      </c>
      <c r="AG17">
        <v>0</v>
      </c>
      <c r="AH17">
        <v>0</v>
      </c>
      <c r="AI17">
        <v>0</v>
      </c>
      <c r="AJ17">
        <v>1</v>
      </c>
      <c r="AK17">
        <v>0</v>
      </c>
      <c r="AL17">
        <v>0</v>
      </c>
      <c r="AM17">
        <v>0</v>
      </c>
      <c r="AN17">
        <v>0</v>
      </c>
      <c r="AO17">
        <v>1</v>
      </c>
      <c r="AP17">
        <v>17</v>
      </c>
      <c r="AQ17">
        <v>47.22</v>
      </c>
      <c r="AR17" t="s">
        <v>44</v>
      </c>
      <c r="AS17">
        <v>2</v>
      </c>
      <c r="AT17">
        <v>0</v>
      </c>
      <c r="AU17">
        <v>0</v>
      </c>
      <c r="AV17">
        <v>1</v>
      </c>
      <c r="AW17">
        <v>1</v>
      </c>
      <c r="AX17">
        <v>0</v>
      </c>
      <c r="AY17">
        <v>0</v>
      </c>
      <c r="AZ17">
        <v>1</v>
      </c>
      <c r="BA17">
        <v>1</v>
      </c>
      <c r="BB17">
        <v>0</v>
      </c>
      <c r="BC17">
        <v>1</v>
      </c>
      <c r="BD17">
        <v>1</v>
      </c>
      <c r="BE17">
        <v>1</v>
      </c>
      <c r="BF17">
        <v>0</v>
      </c>
      <c r="BG17">
        <v>0</v>
      </c>
      <c r="BH17">
        <v>1</v>
      </c>
      <c r="BI17">
        <v>2</v>
      </c>
      <c r="BJ17">
        <v>0</v>
      </c>
      <c r="BK17">
        <v>0</v>
      </c>
      <c r="BL17">
        <v>0</v>
      </c>
      <c r="BM17">
        <v>1</v>
      </c>
      <c r="BN17">
        <v>1</v>
      </c>
      <c r="BO17">
        <v>1</v>
      </c>
      <c r="BP17">
        <v>0</v>
      </c>
      <c r="BQ17">
        <v>0</v>
      </c>
      <c r="BR17">
        <v>0</v>
      </c>
      <c r="BS17">
        <v>0</v>
      </c>
      <c r="BT17">
        <v>0</v>
      </c>
      <c r="BU17">
        <v>0</v>
      </c>
      <c r="BV17">
        <v>0</v>
      </c>
      <c r="BW17">
        <v>0</v>
      </c>
      <c r="BX17">
        <v>1</v>
      </c>
      <c r="BY17">
        <v>14</v>
      </c>
      <c r="BZ17">
        <v>43.75</v>
      </c>
      <c r="CA17" t="s">
        <v>44</v>
      </c>
      <c r="CB17">
        <v>2</v>
      </c>
      <c r="CC17">
        <v>0</v>
      </c>
      <c r="CD17">
        <v>1</v>
      </c>
      <c r="CE17">
        <v>0</v>
      </c>
      <c r="CF17">
        <v>0</v>
      </c>
      <c r="CG17">
        <v>0</v>
      </c>
      <c r="CH17">
        <v>0</v>
      </c>
      <c r="CI17">
        <v>0</v>
      </c>
      <c r="CJ17">
        <v>0</v>
      </c>
      <c r="CK17">
        <v>0</v>
      </c>
      <c r="CL17">
        <v>1</v>
      </c>
      <c r="CM17">
        <v>1</v>
      </c>
      <c r="CN17">
        <v>1</v>
      </c>
      <c r="CO17">
        <v>1</v>
      </c>
      <c r="CP17">
        <v>0</v>
      </c>
      <c r="CQ17">
        <v>1</v>
      </c>
      <c r="CR17">
        <v>0</v>
      </c>
      <c r="CS17">
        <v>1</v>
      </c>
      <c r="CT17">
        <v>0</v>
      </c>
      <c r="CU17">
        <v>1</v>
      </c>
      <c r="CV17">
        <v>0</v>
      </c>
      <c r="CW17">
        <v>0</v>
      </c>
      <c r="CX17">
        <v>0</v>
      </c>
      <c r="CY17">
        <v>0</v>
      </c>
      <c r="CZ17">
        <v>0</v>
      </c>
      <c r="DA17">
        <v>0</v>
      </c>
      <c r="DB17">
        <v>0</v>
      </c>
      <c r="DC17">
        <v>0</v>
      </c>
      <c r="DD17">
        <v>0</v>
      </c>
      <c r="DE17">
        <v>0</v>
      </c>
      <c r="DF17">
        <v>0</v>
      </c>
      <c r="DG17">
        <v>0</v>
      </c>
      <c r="DH17">
        <v>0</v>
      </c>
      <c r="DI17">
        <v>8</v>
      </c>
      <c r="DJ17">
        <v>25</v>
      </c>
      <c r="DK17" t="s">
        <v>44</v>
      </c>
      <c r="DL17">
        <v>2</v>
      </c>
      <c r="DM17">
        <v>0</v>
      </c>
      <c r="DN17">
        <v>0</v>
      </c>
      <c r="DO17">
        <v>0</v>
      </c>
      <c r="DP17">
        <v>1</v>
      </c>
      <c r="DQ17">
        <v>0</v>
      </c>
      <c r="DR17">
        <v>1</v>
      </c>
      <c r="DS17">
        <v>1</v>
      </c>
      <c r="DT17">
        <v>1</v>
      </c>
      <c r="DU17">
        <v>0</v>
      </c>
      <c r="DV17">
        <v>0</v>
      </c>
      <c r="DW17">
        <v>1</v>
      </c>
      <c r="DX17">
        <v>0</v>
      </c>
      <c r="DY17">
        <v>1</v>
      </c>
      <c r="DZ17">
        <v>1</v>
      </c>
      <c r="EA17">
        <v>0</v>
      </c>
      <c r="EB17">
        <v>0</v>
      </c>
      <c r="EC17">
        <v>0</v>
      </c>
      <c r="ED17">
        <v>0</v>
      </c>
      <c r="EE17">
        <v>0</v>
      </c>
      <c r="EF17">
        <v>0</v>
      </c>
      <c r="EG17">
        <v>1</v>
      </c>
      <c r="EH17">
        <v>1</v>
      </c>
      <c r="EI17">
        <v>0</v>
      </c>
      <c r="EJ17">
        <v>0</v>
      </c>
      <c r="EK17">
        <v>1</v>
      </c>
      <c r="EL17">
        <v>0</v>
      </c>
      <c r="EM17">
        <v>0</v>
      </c>
      <c r="EN17">
        <v>0</v>
      </c>
      <c r="EO17">
        <v>0</v>
      </c>
      <c r="EP17">
        <v>0</v>
      </c>
      <c r="EQ17">
        <v>0</v>
      </c>
      <c r="ER17">
        <v>0</v>
      </c>
      <c r="ES17">
        <v>10</v>
      </c>
      <c r="ET17">
        <v>31.25</v>
      </c>
      <c r="EU17" s="9">
        <v>49</v>
      </c>
      <c r="EV17">
        <v>37.119999999999997</v>
      </c>
      <c r="EW17" s="2">
        <v>5</v>
      </c>
    </row>
    <row r="18" spans="1:153" ht="18.75" x14ac:dyDescent="0.3">
      <c r="A18">
        <v>102330080210</v>
      </c>
      <c r="B18" t="s">
        <v>49</v>
      </c>
      <c r="C18" t="s">
        <v>50</v>
      </c>
      <c r="D18">
        <v>160400</v>
      </c>
      <c r="E18" t="s">
        <v>44</v>
      </c>
      <c r="F18">
        <v>0</v>
      </c>
      <c r="G18">
        <v>1</v>
      </c>
      <c r="H18">
        <v>0</v>
      </c>
      <c r="I18">
        <v>0</v>
      </c>
      <c r="J18">
        <v>0</v>
      </c>
      <c r="K18">
        <v>1</v>
      </c>
      <c r="L18">
        <v>1</v>
      </c>
      <c r="M18">
        <v>1</v>
      </c>
      <c r="N18">
        <v>0</v>
      </c>
      <c r="O18">
        <v>1</v>
      </c>
      <c r="P18">
        <v>0</v>
      </c>
      <c r="Q18">
        <v>1</v>
      </c>
      <c r="R18">
        <v>1</v>
      </c>
      <c r="S18">
        <v>0</v>
      </c>
      <c r="T18">
        <v>1</v>
      </c>
      <c r="U18">
        <v>1</v>
      </c>
      <c r="V18">
        <v>1</v>
      </c>
      <c r="W18">
        <v>0</v>
      </c>
      <c r="X18">
        <v>1</v>
      </c>
      <c r="Y18">
        <v>1</v>
      </c>
      <c r="Z18">
        <v>0</v>
      </c>
      <c r="AA18">
        <v>1</v>
      </c>
      <c r="AB18">
        <v>1</v>
      </c>
      <c r="AC18">
        <v>1</v>
      </c>
      <c r="AD18">
        <v>0</v>
      </c>
      <c r="AE18">
        <v>0</v>
      </c>
      <c r="AF18">
        <v>0</v>
      </c>
      <c r="AG18">
        <v>0</v>
      </c>
      <c r="AH18">
        <v>0</v>
      </c>
      <c r="AI18">
        <v>0</v>
      </c>
      <c r="AJ18">
        <v>0</v>
      </c>
      <c r="AK18">
        <v>0</v>
      </c>
      <c r="AL18">
        <v>0</v>
      </c>
      <c r="AM18">
        <v>0</v>
      </c>
      <c r="AN18">
        <v>0</v>
      </c>
      <c r="AO18">
        <v>0</v>
      </c>
      <c r="AP18">
        <v>15</v>
      </c>
      <c r="AQ18">
        <v>41.67</v>
      </c>
      <c r="AR18" t="s">
        <v>44</v>
      </c>
      <c r="AS18">
        <v>2</v>
      </c>
      <c r="AT18">
        <v>0</v>
      </c>
      <c r="AU18">
        <v>0</v>
      </c>
      <c r="AV18">
        <v>1</v>
      </c>
      <c r="AW18">
        <v>1</v>
      </c>
      <c r="AX18">
        <v>0</v>
      </c>
      <c r="AY18">
        <v>0</v>
      </c>
      <c r="AZ18">
        <v>1</v>
      </c>
      <c r="BA18">
        <v>1</v>
      </c>
      <c r="BB18">
        <v>0</v>
      </c>
      <c r="BC18">
        <v>0</v>
      </c>
      <c r="BD18">
        <v>0</v>
      </c>
      <c r="BE18">
        <v>1</v>
      </c>
      <c r="BF18">
        <v>1</v>
      </c>
      <c r="BG18">
        <v>0</v>
      </c>
      <c r="BH18">
        <v>1</v>
      </c>
      <c r="BI18">
        <v>0</v>
      </c>
      <c r="BJ18">
        <v>1</v>
      </c>
      <c r="BK18">
        <v>0</v>
      </c>
      <c r="BL18">
        <v>0</v>
      </c>
      <c r="BM18">
        <v>1</v>
      </c>
      <c r="BN18">
        <v>0</v>
      </c>
      <c r="BO18">
        <v>1</v>
      </c>
      <c r="BP18">
        <v>0</v>
      </c>
      <c r="BQ18">
        <v>0</v>
      </c>
      <c r="BR18">
        <v>0</v>
      </c>
      <c r="BS18">
        <v>0</v>
      </c>
      <c r="BT18">
        <v>0</v>
      </c>
      <c r="BU18">
        <v>0</v>
      </c>
      <c r="BV18">
        <v>0</v>
      </c>
      <c r="BW18">
        <v>0</v>
      </c>
      <c r="BX18">
        <v>1</v>
      </c>
      <c r="BY18">
        <v>11</v>
      </c>
      <c r="BZ18">
        <v>34.380000000000003</v>
      </c>
      <c r="CA18" t="s">
        <v>44</v>
      </c>
      <c r="CB18">
        <v>2</v>
      </c>
      <c r="CC18">
        <v>0</v>
      </c>
      <c r="CD18">
        <v>1</v>
      </c>
      <c r="CE18">
        <v>0</v>
      </c>
      <c r="CF18">
        <v>1</v>
      </c>
      <c r="CG18">
        <v>0</v>
      </c>
      <c r="CH18">
        <v>0</v>
      </c>
      <c r="CI18">
        <v>1</v>
      </c>
      <c r="CJ18">
        <v>1</v>
      </c>
      <c r="CK18">
        <v>1</v>
      </c>
      <c r="CL18">
        <v>0</v>
      </c>
      <c r="CM18">
        <v>0</v>
      </c>
      <c r="CN18">
        <v>1</v>
      </c>
      <c r="CO18">
        <v>0</v>
      </c>
      <c r="CP18">
        <v>1</v>
      </c>
      <c r="CQ18">
        <v>1</v>
      </c>
      <c r="CR18">
        <v>1</v>
      </c>
      <c r="CS18">
        <v>1</v>
      </c>
      <c r="CT18">
        <v>0</v>
      </c>
      <c r="CU18">
        <v>1</v>
      </c>
      <c r="CV18">
        <v>0</v>
      </c>
      <c r="CW18">
        <v>0</v>
      </c>
      <c r="CX18">
        <v>0</v>
      </c>
      <c r="CY18">
        <v>0</v>
      </c>
      <c r="CZ18">
        <v>0</v>
      </c>
      <c r="DA18">
        <v>0</v>
      </c>
      <c r="DB18">
        <v>0</v>
      </c>
      <c r="DC18">
        <v>0</v>
      </c>
      <c r="DD18">
        <v>0</v>
      </c>
      <c r="DE18">
        <v>0</v>
      </c>
      <c r="DF18">
        <v>0</v>
      </c>
      <c r="DG18">
        <v>0</v>
      </c>
      <c r="DH18">
        <v>0</v>
      </c>
      <c r="DI18">
        <v>11</v>
      </c>
      <c r="DJ18">
        <v>34.380000000000003</v>
      </c>
      <c r="DK18" t="s">
        <v>44</v>
      </c>
      <c r="DL18">
        <v>2</v>
      </c>
      <c r="DM18">
        <v>1</v>
      </c>
      <c r="DN18">
        <v>1</v>
      </c>
      <c r="DO18">
        <v>0</v>
      </c>
      <c r="DP18">
        <v>1</v>
      </c>
      <c r="DQ18">
        <v>1</v>
      </c>
      <c r="DR18">
        <v>1</v>
      </c>
      <c r="DS18">
        <v>0</v>
      </c>
      <c r="DT18">
        <v>0</v>
      </c>
      <c r="DU18">
        <v>0</v>
      </c>
      <c r="DV18">
        <v>1</v>
      </c>
      <c r="DW18">
        <v>0</v>
      </c>
      <c r="DX18">
        <v>0</v>
      </c>
      <c r="DY18">
        <v>0</v>
      </c>
      <c r="DZ18">
        <v>0</v>
      </c>
      <c r="EA18">
        <v>0</v>
      </c>
      <c r="EB18">
        <v>0</v>
      </c>
      <c r="EC18">
        <v>0</v>
      </c>
      <c r="ED18">
        <v>0</v>
      </c>
      <c r="EE18">
        <v>0</v>
      </c>
      <c r="EF18">
        <v>0</v>
      </c>
      <c r="EG18">
        <v>1</v>
      </c>
      <c r="EH18">
        <v>1</v>
      </c>
      <c r="EI18">
        <v>0</v>
      </c>
      <c r="EJ18">
        <v>0</v>
      </c>
      <c r="EK18">
        <v>0</v>
      </c>
      <c r="EL18">
        <v>1</v>
      </c>
      <c r="EM18">
        <v>0</v>
      </c>
      <c r="EN18">
        <v>0</v>
      </c>
      <c r="EO18">
        <v>0</v>
      </c>
      <c r="EP18">
        <v>0</v>
      </c>
      <c r="EQ18">
        <v>0</v>
      </c>
      <c r="ER18">
        <v>0</v>
      </c>
      <c r="ES18">
        <v>9</v>
      </c>
      <c r="ET18">
        <v>28.13</v>
      </c>
      <c r="EU18" s="9">
        <v>46</v>
      </c>
      <c r="EV18">
        <v>34.85</v>
      </c>
      <c r="EW18" s="2">
        <v>4</v>
      </c>
    </row>
    <row r="19" spans="1:153" ht="18.75" x14ac:dyDescent="0.3">
      <c r="A19">
        <v>102330080252</v>
      </c>
      <c r="B19" t="s">
        <v>47</v>
      </c>
      <c r="C19" t="s">
        <v>48</v>
      </c>
      <c r="D19">
        <v>180600</v>
      </c>
      <c r="E19" t="s">
        <v>44</v>
      </c>
      <c r="F19">
        <v>1</v>
      </c>
      <c r="G19">
        <v>1</v>
      </c>
      <c r="H19">
        <v>0</v>
      </c>
      <c r="I19">
        <v>1</v>
      </c>
      <c r="J19">
        <v>0</v>
      </c>
      <c r="K19">
        <v>1</v>
      </c>
      <c r="L19">
        <v>1</v>
      </c>
      <c r="M19">
        <v>1</v>
      </c>
      <c r="N19">
        <v>1</v>
      </c>
      <c r="O19">
        <v>1</v>
      </c>
      <c r="P19">
        <v>0</v>
      </c>
      <c r="Q19">
        <v>1</v>
      </c>
      <c r="R19">
        <v>0</v>
      </c>
      <c r="S19">
        <v>0</v>
      </c>
      <c r="T19">
        <v>1</v>
      </c>
      <c r="U19">
        <v>1</v>
      </c>
      <c r="V19">
        <v>0</v>
      </c>
      <c r="W19">
        <v>0</v>
      </c>
      <c r="X19">
        <v>0</v>
      </c>
      <c r="Y19">
        <v>0</v>
      </c>
      <c r="Z19">
        <v>0</v>
      </c>
      <c r="AA19">
        <v>1</v>
      </c>
      <c r="AB19">
        <v>1</v>
      </c>
      <c r="AC19">
        <v>0</v>
      </c>
      <c r="AD19">
        <v>0</v>
      </c>
      <c r="AE19">
        <v>1</v>
      </c>
      <c r="AF19">
        <v>0</v>
      </c>
      <c r="AG19">
        <v>0</v>
      </c>
      <c r="AH19">
        <v>0</v>
      </c>
      <c r="AI19">
        <v>1</v>
      </c>
      <c r="AJ19">
        <v>0</v>
      </c>
      <c r="AK19">
        <v>0</v>
      </c>
      <c r="AL19">
        <v>0</v>
      </c>
      <c r="AM19">
        <v>1</v>
      </c>
      <c r="AN19">
        <v>0</v>
      </c>
      <c r="AO19">
        <v>0</v>
      </c>
      <c r="AP19">
        <v>16</v>
      </c>
      <c r="AQ19">
        <v>44.44</v>
      </c>
      <c r="AR19" t="s">
        <v>44</v>
      </c>
      <c r="AS19">
        <v>2</v>
      </c>
      <c r="AT19">
        <v>0</v>
      </c>
      <c r="AU19">
        <v>1</v>
      </c>
      <c r="AV19">
        <v>0</v>
      </c>
      <c r="AW19">
        <v>0</v>
      </c>
      <c r="AX19">
        <v>1</v>
      </c>
      <c r="AY19">
        <v>0</v>
      </c>
      <c r="AZ19">
        <v>1</v>
      </c>
      <c r="BA19">
        <v>1</v>
      </c>
      <c r="BB19">
        <v>0</v>
      </c>
      <c r="BC19">
        <v>1</v>
      </c>
      <c r="BD19">
        <v>1</v>
      </c>
      <c r="BE19">
        <v>0</v>
      </c>
      <c r="BF19">
        <v>0</v>
      </c>
      <c r="BG19">
        <v>0</v>
      </c>
      <c r="BH19">
        <v>1</v>
      </c>
      <c r="BI19">
        <v>2</v>
      </c>
      <c r="BJ19">
        <v>1</v>
      </c>
      <c r="BK19">
        <v>0</v>
      </c>
      <c r="BL19">
        <v>0</v>
      </c>
      <c r="BM19">
        <v>0</v>
      </c>
      <c r="BN19">
        <v>1</v>
      </c>
      <c r="BO19">
        <v>1</v>
      </c>
      <c r="BP19">
        <v>1</v>
      </c>
      <c r="BQ19">
        <v>0</v>
      </c>
      <c r="BR19">
        <v>0</v>
      </c>
      <c r="BS19">
        <v>0</v>
      </c>
      <c r="BT19">
        <v>0</v>
      </c>
      <c r="BU19">
        <v>0</v>
      </c>
      <c r="BV19">
        <v>0</v>
      </c>
      <c r="BW19">
        <v>0</v>
      </c>
      <c r="BX19">
        <v>0</v>
      </c>
      <c r="BY19">
        <v>13</v>
      </c>
      <c r="BZ19">
        <v>40.630000000000003</v>
      </c>
      <c r="CA19" t="s">
        <v>44</v>
      </c>
      <c r="CB19">
        <v>2</v>
      </c>
      <c r="CC19">
        <v>0</v>
      </c>
      <c r="CD19">
        <v>0</v>
      </c>
      <c r="CE19">
        <v>0</v>
      </c>
      <c r="CF19">
        <v>0</v>
      </c>
      <c r="CG19">
        <v>0</v>
      </c>
      <c r="CH19">
        <v>0</v>
      </c>
      <c r="CI19">
        <v>0</v>
      </c>
      <c r="CJ19">
        <v>0</v>
      </c>
      <c r="CK19">
        <v>0</v>
      </c>
      <c r="CL19">
        <v>1</v>
      </c>
      <c r="CM19">
        <v>1</v>
      </c>
      <c r="CN19">
        <v>1</v>
      </c>
      <c r="CO19">
        <v>0</v>
      </c>
      <c r="CP19">
        <v>0</v>
      </c>
      <c r="CQ19">
        <v>1</v>
      </c>
      <c r="CR19">
        <v>1</v>
      </c>
      <c r="CS19">
        <v>0</v>
      </c>
      <c r="CT19">
        <v>0</v>
      </c>
      <c r="CU19">
        <v>0</v>
      </c>
      <c r="CV19">
        <v>0</v>
      </c>
      <c r="CW19">
        <v>0</v>
      </c>
      <c r="CX19">
        <v>0</v>
      </c>
      <c r="CY19">
        <v>0</v>
      </c>
      <c r="CZ19">
        <v>0</v>
      </c>
      <c r="DA19">
        <v>0</v>
      </c>
      <c r="DB19">
        <v>0</v>
      </c>
      <c r="DC19">
        <v>0</v>
      </c>
      <c r="DD19">
        <v>0</v>
      </c>
      <c r="DE19">
        <v>1</v>
      </c>
      <c r="DF19">
        <v>1</v>
      </c>
      <c r="DG19">
        <v>0</v>
      </c>
      <c r="DH19">
        <v>1</v>
      </c>
      <c r="DI19">
        <v>8</v>
      </c>
      <c r="DJ19">
        <v>25</v>
      </c>
      <c r="DK19" t="s">
        <v>44</v>
      </c>
      <c r="DL19">
        <v>2</v>
      </c>
      <c r="DM19">
        <v>1</v>
      </c>
      <c r="DN19">
        <v>1</v>
      </c>
      <c r="DO19">
        <v>1</v>
      </c>
      <c r="DP19">
        <v>1</v>
      </c>
      <c r="DQ19">
        <v>0</v>
      </c>
      <c r="DR19">
        <v>1</v>
      </c>
      <c r="DS19">
        <v>0</v>
      </c>
      <c r="DT19">
        <v>1</v>
      </c>
      <c r="DU19">
        <v>1</v>
      </c>
      <c r="DV19">
        <v>0</v>
      </c>
      <c r="DW19">
        <v>0</v>
      </c>
      <c r="DX19">
        <v>0</v>
      </c>
      <c r="DY19">
        <v>0</v>
      </c>
      <c r="DZ19">
        <v>0</v>
      </c>
      <c r="EA19">
        <v>0</v>
      </c>
      <c r="EB19">
        <v>0</v>
      </c>
      <c r="EC19">
        <v>0</v>
      </c>
      <c r="ED19">
        <v>0</v>
      </c>
      <c r="EE19">
        <v>0</v>
      </c>
      <c r="EF19">
        <v>0</v>
      </c>
      <c r="EG19">
        <v>0</v>
      </c>
      <c r="EH19">
        <v>1</v>
      </c>
      <c r="EI19">
        <v>0</v>
      </c>
      <c r="EJ19">
        <v>0</v>
      </c>
      <c r="EK19">
        <v>0</v>
      </c>
      <c r="EL19">
        <v>0</v>
      </c>
      <c r="EM19">
        <v>0</v>
      </c>
      <c r="EN19">
        <v>0</v>
      </c>
      <c r="EO19">
        <v>0</v>
      </c>
      <c r="EP19">
        <v>0</v>
      </c>
      <c r="EQ19">
        <v>0</v>
      </c>
      <c r="ER19">
        <v>0</v>
      </c>
      <c r="ES19">
        <v>8</v>
      </c>
      <c r="ET19">
        <v>25</v>
      </c>
      <c r="EU19" s="9">
        <v>45</v>
      </c>
      <c r="EV19">
        <v>34.090000000000003</v>
      </c>
      <c r="EW19" s="2">
        <v>4</v>
      </c>
    </row>
    <row r="20" spans="1:153" ht="18.75" x14ac:dyDescent="0.3">
      <c r="A20">
        <v>102330080141</v>
      </c>
      <c r="B20" t="s">
        <v>68</v>
      </c>
      <c r="C20" t="s">
        <v>69</v>
      </c>
      <c r="D20">
        <v>210799</v>
      </c>
      <c r="E20" t="s">
        <v>44</v>
      </c>
      <c r="F20">
        <v>1</v>
      </c>
      <c r="G20">
        <v>1</v>
      </c>
      <c r="H20">
        <v>0</v>
      </c>
      <c r="I20">
        <v>1</v>
      </c>
      <c r="J20">
        <v>0</v>
      </c>
      <c r="K20">
        <v>1</v>
      </c>
      <c r="L20">
        <v>1</v>
      </c>
      <c r="M20">
        <v>1</v>
      </c>
      <c r="N20">
        <v>1</v>
      </c>
      <c r="O20">
        <v>1</v>
      </c>
      <c r="P20">
        <v>0</v>
      </c>
      <c r="Q20">
        <v>0</v>
      </c>
      <c r="R20">
        <v>1</v>
      </c>
      <c r="S20">
        <v>0</v>
      </c>
      <c r="T20">
        <v>0</v>
      </c>
      <c r="U20">
        <v>1</v>
      </c>
      <c r="V20">
        <v>0</v>
      </c>
      <c r="W20">
        <v>1</v>
      </c>
      <c r="X20">
        <v>0</v>
      </c>
      <c r="Y20">
        <v>1</v>
      </c>
      <c r="Z20">
        <v>1</v>
      </c>
      <c r="AA20">
        <v>0</v>
      </c>
      <c r="AB20">
        <v>1</v>
      </c>
      <c r="AC20">
        <v>0</v>
      </c>
      <c r="AD20">
        <v>1</v>
      </c>
      <c r="AE20">
        <v>0</v>
      </c>
      <c r="AF20">
        <v>0</v>
      </c>
      <c r="AG20">
        <v>1</v>
      </c>
      <c r="AH20">
        <v>1</v>
      </c>
      <c r="AI20">
        <v>0</v>
      </c>
      <c r="AJ20">
        <v>0</v>
      </c>
      <c r="AK20">
        <v>0</v>
      </c>
      <c r="AL20">
        <v>0</v>
      </c>
      <c r="AM20">
        <v>0</v>
      </c>
      <c r="AN20">
        <v>0</v>
      </c>
      <c r="AO20">
        <v>0</v>
      </c>
      <c r="AP20">
        <v>17</v>
      </c>
      <c r="AQ20">
        <v>47.22</v>
      </c>
      <c r="AR20" t="s">
        <v>44</v>
      </c>
      <c r="AS20">
        <v>2</v>
      </c>
      <c r="AT20">
        <v>0</v>
      </c>
      <c r="AU20">
        <v>0</v>
      </c>
      <c r="AV20">
        <v>1</v>
      </c>
      <c r="AW20">
        <v>0</v>
      </c>
      <c r="AX20">
        <v>0</v>
      </c>
      <c r="AY20">
        <v>0</v>
      </c>
      <c r="AZ20">
        <v>1</v>
      </c>
      <c r="BA20">
        <v>1</v>
      </c>
      <c r="BB20">
        <v>0</v>
      </c>
      <c r="BC20">
        <v>1</v>
      </c>
      <c r="BD20">
        <v>1</v>
      </c>
      <c r="BE20">
        <v>1</v>
      </c>
      <c r="BF20">
        <v>0</v>
      </c>
      <c r="BG20">
        <v>0</v>
      </c>
      <c r="BH20">
        <v>1</v>
      </c>
      <c r="BI20">
        <v>2</v>
      </c>
      <c r="BJ20">
        <v>0</v>
      </c>
      <c r="BK20">
        <v>0</v>
      </c>
      <c r="BL20">
        <v>0</v>
      </c>
      <c r="BM20">
        <v>1</v>
      </c>
      <c r="BN20">
        <v>0</v>
      </c>
      <c r="BO20">
        <v>1</v>
      </c>
      <c r="BP20">
        <v>0</v>
      </c>
      <c r="BQ20">
        <v>0</v>
      </c>
      <c r="BR20">
        <v>0</v>
      </c>
      <c r="BS20">
        <v>0</v>
      </c>
      <c r="BT20">
        <v>0</v>
      </c>
      <c r="BU20">
        <v>0</v>
      </c>
      <c r="BV20">
        <v>0</v>
      </c>
      <c r="BW20">
        <v>0</v>
      </c>
      <c r="BX20">
        <v>1</v>
      </c>
      <c r="BY20">
        <v>12</v>
      </c>
      <c r="BZ20">
        <v>37.5</v>
      </c>
      <c r="CA20" t="s">
        <v>44</v>
      </c>
      <c r="CB20">
        <v>2</v>
      </c>
      <c r="CC20">
        <v>0</v>
      </c>
      <c r="CD20">
        <v>1</v>
      </c>
      <c r="CE20">
        <v>0</v>
      </c>
      <c r="CF20">
        <v>0</v>
      </c>
      <c r="CG20">
        <v>0</v>
      </c>
      <c r="CH20">
        <v>0</v>
      </c>
      <c r="CI20">
        <v>0</v>
      </c>
      <c r="CJ20">
        <v>0</v>
      </c>
      <c r="CK20">
        <v>0</v>
      </c>
      <c r="CL20">
        <v>0</v>
      </c>
      <c r="CM20">
        <v>0</v>
      </c>
      <c r="CN20">
        <v>1</v>
      </c>
      <c r="CO20">
        <v>1</v>
      </c>
      <c r="CP20">
        <v>1</v>
      </c>
      <c r="CQ20">
        <v>1</v>
      </c>
      <c r="CR20">
        <v>0</v>
      </c>
      <c r="CS20">
        <v>1</v>
      </c>
      <c r="CT20">
        <v>0</v>
      </c>
      <c r="CU20">
        <v>1</v>
      </c>
      <c r="CV20">
        <v>0</v>
      </c>
      <c r="CW20">
        <v>0</v>
      </c>
      <c r="CX20">
        <v>0</v>
      </c>
      <c r="CY20">
        <v>0</v>
      </c>
      <c r="CZ20">
        <v>0</v>
      </c>
      <c r="DA20">
        <v>0</v>
      </c>
      <c r="DB20">
        <v>0</v>
      </c>
      <c r="DC20">
        <v>0</v>
      </c>
      <c r="DD20">
        <v>0</v>
      </c>
      <c r="DE20">
        <v>0</v>
      </c>
      <c r="DF20">
        <v>0</v>
      </c>
      <c r="DG20">
        <v>0</v>
      </c>
      <c r="DH20">
        <v>0</v>
      </c>
      <c r="DI20">
        <v>7</v>
      </c>
      <c r="DJ20">
        <v>21.88</v>
      </c>
      <c r="DK20" t="s">
        <v>44</v>
      </c>
      <c r="DL20">
        <v>2</v>
      </c>
      <c r="DM20">
        <v>0</v>
      </c>
      <c r="DN20">
        <v>0</v>
      </c>
      <c r="DO20">
        <v>0</v>
      </c>
      <c r="DP20">
        <v>0</v>
      </c>
      <c r="DQ20">
        <v>0</v>
      </c>
      <c r="DR20">
        <v>1</v>
      </c>
      <c r="DS20">
        <v>1</v>
      </c>
      <c r="DT20">
        <v>1</v>
      </c>
      <c r="DU20">
        <v>1</v>
      </c>
      <c r="DV20">
        <v>0</v>
      </c>
      <c r="DW20">
        <v>0</v>
      </c>
      <c r="DX20">
        <v>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4</v>
      </c>
      <c r="ET20" s="3">
        <v>12.5</v>
      </c>
      <c r="EU20" s="9">
        <v>40</v>
      </c>
      <c r="EV20">
        <v>30.3</v>
      </c>
      <c r="EW20" s="2">
        <v>4</v>
      </c>
    </row>
    <row r="21" spans="1:153" ht="18.75" x14ac:dyDescent="0.3">
      <c r="EW21" s="2"/>
    </row>
    <row r="22" spans="1:153" s="7" customFormat="1" ht="21" x14ac:dyDescent="0.35">
      <c r="AQ22" s="8">
        <f>AVERAGE(AQ6:AQ20)</f>
        <v>59.999333333333333</v>
      </c>
      <c r="BZ22" s="8">
        <f>AVERAGE(BZ6:BZ20)</f>
        <v>68.960666666666654</v>
      </c>
      <c r="DJ22" s="8">
        <f>AVERAGE(DJ6:DJ20)</f>
        <v>51.252666666666663</v>
      </c>
      <c r="ET22" s="8">
        <f>AVERAGE(ET6:ET20)</f>
        <v>53.96</v>
      </c>
      <c r="EU22" s="9"/>
      <c r="EV22" s="8">
        <f>AVERAGE(EV6:EV20)</f>
        <v>58.585333333333331</v>
      </c>
      <c r="EW22" s="8">
        <f>AVERAGE(EW6:EW20)</f>
        <v>6.333333333333333</v>
      </c>
    </row>
    <row r="24" spans="1:153" x14ac:dyDescent="0.25">
      <c r="ET24" s="4"/>
    </row>
    <row r="28" spans="1:153" x14ac:dyDescent="0.25">
      <c r="EL28">
        <f>4/32*100</f>
        <v>12.5</v>
      </c>
    </row>
  </sheetData>
  <sortState ref="A6:EW20">
    <sortCondition descending="1" ref="EV6"/>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rezultati</vt:lpstr>
      <vt:lpstr>koprezultāti</vt:lpstr>
      <vt:lpstr>Dinamika</vt:lpstr>
      <vt:lpstr>Sheet2</vt:lpstr>
      <vt:lpstr>Sheet3</vt:lpstr>
      <vt:lpstr>INF_Rezultati_011311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2018-05-23T06:49:37Z</cp:lastPrinted>
  <dcterms:created xsi:type="dcterms:W3CDTF">2018-05-22T13:35:19Z</dcterms:created>
  <dcterms:modified xsi:type="dcterms:W3CDTF">2019-06-11T10:13:31Z</dcterms:modified>
</cp:coreProperties>
</file>