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Apvieniba\18gadamonits\"/>
    </mc:Choice>
  </mc:AlternateContent>
  <bookViews>
    <workbookView xWindow="0" yWindow="0" windowWidth="28800" windowHeight="12435"/>
  </bookViews>
  <sheets>
    <sheet name="Secinājumi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  <c r="C18" i="1"/>
  <c r="B18" i="1"/>
  <c r="B17" i="1"/>
  <c r="C16" i="1"/>
  <c r="B16" i="1"/>
  <c r="C15" i="1"/>
  <c r="B15" i="1"/>
  <c r="C14" i="1"/>
  <c r="B14" i="1"/>
  <c r="C13" i="1"/>
  <c r="C21" i="1" s="1"/>
  <c r="B13" i="1"/>
  <c r="B21" i="1" s="1"/>
  <c r="E4" i="1"/>
  <c r="D4" i="1"/>
  <c r="C4" i="1"/>
  <c r="B4" i="1"/>
  <c r="F4" i="1" s="1"/>
  <c r="E3" i="1"/>
  <c r="D3" i="1"/>
  <c r="C3" i="1"/>
  <c r="B3" i="1"/>
  <c r="F3" i="1" s="1"/>
</calcChain>
</file>

<file path=xl/sharedStrings.xml><?xml version="1.0" encoding="utf-8"?>
<sst xmlns="http://schemas.openxmlformats.org/spreadsheetml/2006/main" count="25" uniqueCount="25">
  <si>
    <t>Visu skolu rezultātu kopsavilkums</t>
  </si>
  <si>
    <t>Apguves koeficienti</t>
  </si>
  <si>
    <t>1. DAĻA- Izklājlapas</t>
  </si>
  <si>
    <t>2. DAĻA- Tests</t>
  </si>
  <si>
    <t>3. DAĻA - Tekstapstrāde un internets</t>
  </si>
  <si>
    <t>4. daļa -Prezentācija</t>
  </si>
  <si>
    <t xml:space="preserve">visā darbā </t>
  </si>
  <si>
    <t>pamatprogramma</t>
  </si>
  <si>
    <t>specprogramma</t>
  </si>
  <si>
    <t>* Diagrammās ir tikai kopsavilkums. Katras skolas datu apstrādei un analīze ir skolu ziņā.</t>
  </si>
  <si>
    <t>** Ļoti atšķiras monitoringa darbu skaits skolās. Lielo skolu pedagogiem darbu labošana ir apjomīgs papildu darbs.</t>
  </si>
  <si>
    <t xml:space="preserve">*** Sarunās ar MA skolotājiem ir secināts, ka darba organizēšana un labošana maijā rada grūtības laika ziņā ( ekskursijas, svētki, gada noslēguma pienākumi). </t>
  </si>
  <si>
    <t>Iespējams, tas jāpārceļ uz aprīļa beigām</t>
  </si>
  <si>
    <t>Monitoringa darbā iesaistīto skolēnu skaits</t>
  </si>
  <si>
    <t>Skola</t>
  </si>
  <si>
    <t>pamatgrupa</t>
  </si>
  <si>
    <t>specprogrammu grupa</t>
  </si>
  <si>
    <t>ANV</t>
  </si>
  <si>
    <t>AUSV</t>
  </si>
  <si>
    <t>Jaunjelgavas vsk.</t>
  </si>
  <si>
    <t>JJNV</t>
  </si>
  <si>
    <t>Seces psk.</t>
  </si>
  <si>
    <t>Daudzese psk.</t>
  </si>
  <si>
    <t>Sunākstes psk.</t>
  </si>
  <si>
    <t>Kopā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</si>
</sst>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6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sz val="12"/>
      <color rgb="FFFF0000"/>
      <name val="Calibri"/>
      <family val="2"/>
      <charset val="186"/>
      <scheme val="minor"/>
    </font>
    <font>
      <b/>
      <i/>
      <sz val="11"/>
      <color theme="1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78B64E"/>
        <bgColor indexed="64"/>
      </patternFill>
    </fill>
    <fill>
      <patternFill patternType="solid">
        <fgColor rgb="FF7994D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3" fillId="2" borderId="0" xfId="0" applyFont="1" applyFill="1" applyAlignment="1">
      <alignment horizontal="center"/>
    </xf>
    <xf numFmtId="0" fontId="4" fillId="0" borderId="0" xfId="0" applyFont="1"/>
    <xf numFmtId="0" fontId="4" fillId="3" borderId="0" xfId="0" applyFont="1" applyFill="1" applyAlignment="1"/>
    <xf numFmtId="43" fontId="4" fillId="4" borderId="0" xfId="1" applyFont="1" applyFill="1" applyAlignment="1"/>
    <xf numFmtId="0" fontId="4" fillId="5" borderId="0" xfId="1" applyNumberFormat="1" applyFont="1" applyFill="1" applyAlignment="1"/>
    <xf numFmtId="43" fontId="4" fillId="6" borderId="0" xfId="1" applyFont="1" applyFill="1" applyAlignment="1"/>
    <xf numFmtId="0" fontId="5" fillId="0" borderId="1" xfId="0" applyFont="1" applyBorder="1"/>
    <xf numFmtId="0" fontId="6" fillId="0" borderId="0" xfId="0" applyFont="1"/>
    <xf numFmtId="43" fontId="7" fillId="0" borderId="1" xfId="0" applyNumberFormat="1" applyFont="1" applyBorder="1"/>
    <xf numFmtId="43" fontId="7" fillId="0" borderId="2" xfId="0" applyNumberFormat="1" applyFont="1" applyBorder="1"/>
    <xf numFmtId="0" fontId="2" fillId="0" borderId="0" xfId="0" applyFont="1"/>
    <xf numFmtId="0" fontId="3" fillId="2" borderId="3" xfId="0" applyFont="1" applyFill="1" applyBorder="1" applyAlignment="1">
      <alignment horizontal="center"/>
    </xf>
    <xf numFmtId="0" fontId="3" fillId="0" borderId="0" xfId="0" applyFont="1" applyFill="1" applyAlignment="1"/>
    <xf numFmtId="0" fontId="6" fillId="0" borderId="1" xfId="0" applyFont="1" applyBorder="1"/>
    <xf numFmtId="0" fontId="0" fillId="0" borderId="1" xfId="0" applyBorder="1"/>
    <xf numFmtId="0" fontId="0" fillId="2" borderId="0" xfId="0" applyFill="1"/>
    <xf numFmtId="0" fontId="2" fillId="0" borderId="1" xfId="0" applyFont="1" applyBorder="1" applyAlignment="1">
      <alignment horizontal="right"/>
    </xf>
    <xf numFmtId="0" fontId="2" fillId="0" borderId="1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lv-LV"/>
              <a:t>Visu skolu rezultāti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lv-L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Secinājumi!$B$2</c:f>
              <c:strCache>
                <c:ptCount val="1"/>
                <c:pt idx="0">
                  <c:v>1. DAĻA- Izklājlapas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Secinājumi!$A$3:$A$4</c:f>
              <c:strCache>
                <c:ptCount val="2"/>
                <c:pt idx="0">
                  <c:v>pamatprogramma</c:v>
                </c:pt>
                <c:pt idx="1">
                  <c:v>specprogramma</c:v>
                </c:pt>
              </c:strCache>
            </c:strRef>
          </c:cat>
          <c:val>
            <c:numRef>
              <c:f>Secinājumi!$B$3:$B$4</c:f>
              <c:numCache>
                <c:formatCode>_(* #,##0.00_);_(* \(#,##0.00\);_(* "-"??_);_(@_)</c:formatCode>
                <c:ptCount val="2"/>
                <c:pt idx="0">
                  <c:v>0.72772942510337468</c:v>
                </c:pt>
                <c:pt idx="1">
                  <c:v>0.59246913580246907</c:v>
                </c:pt>
              </c:numCache>
            </c:numRef>
          </c:val>
        </c:ser>
        <c:ser>
          <c:idx val="1"/>
          <c:order val="1"/>
          <c:tx>
            <c:strRef>
              <c:f>Secinājumi!$C$2</c:f>
              <c:strCache>
                <c:ptCount val="1"/>
                <c:pt idx="0">
                  <c:v>2. DAĻA- Tests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Secinājumi!$A$3:$A$4</c:f>
              <c:strCache>
                <c:ptCount val="2"/>
                <c:pt idx="0">
                  <c:v>pamatprogramma</c:v>
                </c:pt>
                <c:pt idx="1">
                  <c:v>specprogramma</c:v>
                </c:pt>
              </c:strCache>
            </c:strRef>
          </c:cat>
          <c:val>
            <c:numRef>
              <c:f>Secinājumi!$C$3:$C$4</c:f>
              <c:numCache>
                <c:formatCode>_(* #,##0.00_);_(* \(#,##0.00\);_(* "-"??_);_(@_)</c:formatCode>
                <c:ptCount val="2"/>
                <c:pt idx="0">
                  <c:v>0.52420218087234882</c:v>
                </c:pt>
                <c:pt idx="1">
                  <c:v>0.36577777777777781</c:v>
                </c:pt>
              </c:numCache>
            </c:numRef>
          </c:val>
        </c:ser>
        <c:ser>
          <c:idx val="2"/>
          <c:order val="2"/>
          <c:tx>
            <c:strRef>
              <c:f>Secinājumi!$D$2</c:f>
              <c:strCache>
                <c:ptCount val="1"/>
                <c:pt idx="0">
                  <c:v>3. DAĻA - Tekstapstrāde un internets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2.6240265791164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Secinājumi!$A$3:$A$4</c:f>
              <c:strCache>
                <c:ptCount val="2"/>
                <c:pt idx="0">
                  <c:v>pamatprogramma</c:v>
                </c:pt>
                <c:pt idx="1">
                  <c:v>specprogramma</c:v>
                </c:pt>
              </c:strCache>
            </c:strRef>
          </c:cat>
          <c:val>
            <c:numRef>
              <c:f>Secinājumi!$D$3:$D$4</c:f>
              <c:numCache>
                <c:formatCode>_(* #,##0.00_);_(* \(#,##0.00\);_(* "-"??_);_(@_)</c:formatCode>
                <c:ptCount val="2"/>
                <c:pt idx="0">
                  <c:v>0.55103672174530882</c:v>
                </c:pt>
                <c:pt idx="1">
                  <c:v>0.39400000000000002</c:v>
                </c:pt>
              </c:numCache>
            </c:numRef>
          </c:val>
        </c:ser>
        <c:ser>
          <c:idx val="3"/>
          <c:order val="3"/>
          <c:tx>
            <c:strRef>
              <c:f>Secinājumi!$E$2</c:f>
              <c:strCache>
                <c:ptCount val="1"/>
                <c:pt idx="0">
                  <c:v>4. daļa -Prezentācija</c:v>
                </c:pt>
              </c:strCache>
            </c:strRef>
          </c:tx>
          <c:spPr>
            <a:solidFill>
              <a:srgbClr val="7994D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Secinājumi!$A$3:$A$4</c:f>
              <c:strCache>
                <c:ptCount val="2"/>
                <c:pt idx="0">
                  <c:v>pamatprogramma</c:v>
                </c:pt>
                <c:pt idx="1">
                  <c:v>specprogramma</c:v>
                </c:pt>
              </c:strCache>
            </c:strRef>
          </c:cat>
          <c:val>
            <c:numRef>
              <c:f>Secinājumi!$E$3:$E$4</c:f>
              <c:numCache>
                <c:formatCode>_(* #,##0.00_);_(* \(#,##0.00\);_(* "-"??_);_(@_)</c:formatCode>
                <c:ptCount val="2"/>
                <c:pt idx="0">
                  <c:v>0.68931406058041511</c:v>
                </c:pt>
                <c:pt idx="1">
                  <c:v>0.41518518518518521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7"/>
        <c:axId val="475864272"/>
        <c:axId val="465592912"/>
      </c:barChart>
      <c:lineChart>
        <c:grouping val="stacked"/>
        <c:varyColors val="0"/>
        <c:ser>
          <c:idx val="4"/>
          <c:order val="4"/>
          <c:tx>
            <c:strRef>
              <c:f>Secinājumi!$F$2</c:f>
              <c:strCache>
                <c:ptCount val="1"/>
                <c:pt idx="0">
                  <c:v>visā darbā </c:v>
                </c:pt>
              </c:strCache>
            </c:strRef>
          </c:tx>
          <c:spPr>
            <a:ln w="2222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15875">
                <a:solidFill>
                  <a:srgbClr val="FF0000"/>
                </a:solidFill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4.0404040404040407E-2"/>
                  <c:y val="-5.90405980301204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0404040404040484E-2"/>
                  <c:y val="-5.9040598030120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Secinājumi!$A$3:$A$4</c:f>
              <c:strCache>
                <c:ptCount val="2"/>
                <c:pt idx="0">
                  <c:v>pamatprogramma</c:v>
                </c:pt>
                <c:pt idx="1">
                  <c:v>specprogramma</c:v>
                </c:pt>
              </c:strCache>
            </c:strRef>
          </c:cat>
          <c:val>
            <c:numRef>
              <c:f>Secinājumi!$F$3:$F$4</c:f>
              <c:numCache>
                <c:formatCode>_(* #,##0.00_);_(* \(#,##0.00\);_(* "-"??_);_(@_)</c:formatCode>
                <c:ptCount val="2"/>
                <c:pt idx="0">
                  <c:v>0.62307059707536183</c:v>
                </c:pt>
                <c:pt idx="1">
                  <c:v>0.44185802469135804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5864272"/>
        <c:axId val="465592912"/>
      </c:lineChart>
      <c:catAx>
        <c:axId val="475864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465592912"/>
        <c:crosses val="autoZero"/>
        <c:auto val="1"/>
        <c:lblAlgn val="ctr"/>
        <c:lblOffset val="100"/>
        <c:noMultiLvlLbl val="0"/>
      </c:catAx>
      <c:valAx>
        <c:axId val="46559291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475864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609599</xdr:colOff>
      <xdr:row>0</xdr:row>
      <xdr:rowOff>9525</xdr:rowOff>
    </xdr:from>
    <xdr:to>
      <xdr:col>17</xdr:col>
      <xdr:colOff>257174</xdr:colOff>
      <xdr:row>21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23</xdr:row>
      <xdr:rowOff>9525</xdr:rowOff>
    </xdr:from>
    <xdr:to>
      <xdr:col>5</xdr:col>
      <xdr:colOff>866775</xdr:colOff>
      <xdr:row>39</xdr:row>
      <xdr:rowOff>161925</xdr:rowOff>
    </xdr:to>
    <xdr:grpSp>
      <xdr:nvGrpSpPr>
        <xdr:cNvPr id="3" name="Group 2"/>
        <xdr:cNvGrpSpPr/>
      </xdr:nvGrpSpPr>
      <xdr:grpSpPr>
        <a:xfrm>
          <a:off x="1" y="4705350"/>
          <a:ext cx="8762999" cy="3200400"/>
          <a:chOff x="57151" y="4686300"/>
          <a:chExt cx="8762999" cy="3200400"/>
        </a:xfrm>
      </xdr:grpSpPr>
      <xdr:sp macro="" textlink="">
        <xdr:nvSpPr>
          <xdr:cNvPr id="4" name="TextBox 3"/>
          <xdr:cNvSpPr txBox="1"/>
        </xdr:nvSpPr>
        <xdr:spPr>
          <a:xfrm>
            <a:off x="57151" y="4686300"/>
            <a:ext cx="2867025" cy="3200400"/>
          </a:xfrm>
          <a:prstGeom prst="rect">
            <a:avLst/>
          </a:prstGeom>
          <a:solidFill>
            <a:schemeClr val="accent6">
              <a:lumMod val="40000"/>
              <a:lumOff val="60000"/>
            </a:schemeClr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lv-LV" sz="1200" b="1" i="0" u="sng"/>
              <a:t>Labas</a:t>
            </a:r>
            <a:r>
              <a:rPr lang="lv-LV" sz="1200" b="1" i="0" u="sng" baseline="0"/>
              <a:t> prasmes</a:t>
            </a:r>
            <a:endParaRPr lang="lv-LV" sz="1200" b="1" i="0" u="sng"/>
          </a:p>
          <a:p>
            <a:r>
              <a:rPr lang="lv-LV" sz="1200"/>
              <a:t>1. Darbs</a:t>
            </a:r>
            <a:r>
              <a:rPr lang="lv-LV" sz="1200" baseline="0"/>
              <a:t> </a:t>
            </a:r>
            <a:r>
              <a:rPr lang="lv-LV" sz="1200" u="sng" baseline="0"/>
              <a:t>ar i</a:t>
            </a:r>
            <a:r>
              <a:rPr lang="lv-LV" sz="1200" u="sng"/>
              <a:t>zklājlapām</a:t>
            </a:r>
          </a:p>
          <a:p>
            <a:r>
              <a:rPr lang="lv-LV" sz="1200"/>
              <a:t>2. </a:t>
            </a:r>
            <a:r>
              <a:rPr lang="lv-LV" sz="1200" b="0" u="sng"/>
              <a:t>Teksta lietotnē</a:t>
            </a:r>
          </a:p>
          <a:p>
            <a:r>
              <a:rPr lang="lv-LV" sz="1200"/>
              <a:t>*</a:t>
            </a:r>
            <a:r>
              <a:rPr lang="lv-LV" sz="1200" baseline="0"/>
              <a:t> Teksta kopēšana no viena dokumenta citā</a:t>
            </a:r>
          </a:p>
          <a:p>
            <a:r>
              <a:rPr lang="lv-LV" sz="1200" baseline="0"/>
              <a:t>* Lappuses pārtraukuma ievietošana</a:t>
            </a:r>
          </a:p>
          <a:p>
            <a:r>
              <a:rPr lang="lv-LV" sz="1200" baseline="0"/>
              <a:t>* Rakstzīmju izmēra un krāsas maiņa</a:t>
            </a:r>
          </a:p>
          <a:p>
            <a:r>
              <a:rPr lang="lv-LV" sz="1200" baseline="0"/>
              <a:t>3. </a:t>
            </a:r>
            <a:r>
              <a:rPr lang="lv-LV" sz="1200" u="sng" baseline="0"/>
              <a:t>Prezentāciju</a:t>
            </a:r>
            <a:r>
              <a:rPr lang="lv-LV" sz="1200" baseline="0"/>
              <a:t> lietotnē</a:t>
            </a:r>
          </a:p>
          <a:p>
            <a:r>
              <a:rPr lang="lv-LV" sz="1200" baseline="0"/>
              <a:t>* Teksta kopēšana no Word dokumenta</a:t>
            </a:r>
          </a:p>
          <a:p>
            <a:r>
              <a:rPr lang="lv-LV" sz="1200" baseline="0"/>
              <a:t>* Jauna slaida pievienošana</a:t>
            </a:r>
          </a:p>
          <a:p>
            <a:r>
              <a:rPr lang="lv-LV" sz="1200" baseline="0"/>
              <a:t>* Fona formatēšana</a:t>
            </a:r>
          </a:p>
          <a:p>
            <a:r>
              <a:rPr lang="lv-LV" sz="1200" baseline="0"/>
              <a:t>* Darba saglabāšana</a:t>
            </a:r>
            <a:endParaRPr lang="lv-LV" sz="1200"/>
          </a:p>
        </xdr:txBody>
      </xdr:sp>
      <xdr:sp macro="" textlink="">
        <xdr:nvSpPr>
          <xdr:cNvPr id="5" name="TextBox 4"/>
          <xdr:cNvSpPr txBox="1"/>
        </xdr:nvSpPr>
        <xdr:spPr>
          <a:xfrm>
            <a:off x="3038477" y="4686300"/>
            <a:ext cx="2800349" cy="3171824"/>
          </a:xfrm>
          <a:prstGeom prst="rect">
            <a:avLst/>
          </a:prstGeom>
          <a:solidFill>
            <a:schemeClr val="accent2">
              <a:lumMod val="40000"/>
              <a:lumOff val="60000"/>
            </a:schemeClr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lv-LV" sz="1200" b="1" u="sng"/>
              <a:t>Nepietiekami</a:t>
            </a:r>
            <a:r>
              <a:rPr lang="lv-LV" sz="1200" b="1" u="sng" baseline="0"/>
              <a:t> labi apgūtais</a:t>
            </a:r>
            <a:endParaRPr lang="lv-LV" sz="1200" b="1" u="sng"/>
          </a:p>
          <a:p>
            <a:r>
              <a:rPr lang="lv-LV" sz="1200"/>
              <a:t>1.Viduvējas </a:t>
            </a:r>
            <a:r>
              <a:rPr lang="lv-LV" sz="1200" u="sng"/>
              <a:t>teorijas</a:t>
            </a:r>
            <a:r>
              <a:rPr lang="lv-LV" sz="1200"/>
              <a:t> zināšanas </a:t>
            </a:r>
          </a:p>
          <a:p>
            <a:r>
              <a:rPr lang="lv-LV" sz="1200"/>
              <a:t>2</a:t>
            </a:r>
            <a:r>
              <a:rPr lang="lv-LV" sz="1200" u="sng"/>
              <a:t>. Izklājlapās </a:t>
            </a:r>
            <a:r>
              <a:rPr lang="lv-LV" sz="1200"/>
              <a:t>problēmas sagādā darbs ar galveni/kājeni</a:t>
            </a:r>
          </a:p>
          <a:p>
            <a:r>
              <a:rPr lang="lv-LV" sz="1200"/>
              <a:t>3. </a:t>
            </a:r>
            <a:r>
              <a:rPr lang="lv-LV" sz="1200" u="sng"/>
              <a:t>Tekstapstrādē</a:t>
            </a:r>
            <a:r>
              <a:rPr lang="lv-LV" sz="1200"/>
              <a:t> problēmas</a:t>
            </a:r>
          </a:p>
          <a:p>
            <a:r>
              <a:rPr lang="lv-LV" sz="1200"/>
              <a:t>* lappuses brīvās malas</a:t>
            </a:r>
          </a:p>
          <a:p>
            <a:r>
              <a:rPr lang="lv-LV" sz="1200"/>
              <a:t>* atstarpe starp rindiņām</a:t>
            </a:r>
          </a:p>
          <a:p>
            <a:r>
              <a:rPr lang="lv-LV" sz="1200"/>
              <a:t>* atsauces</a:t>
            </a:r>
          </a:p>
          <a:p>
            <a:r>
              <a:rPr lang="lv-LV" sz="1200"/>
              <a:t>* pareizrakstība</a:t>
            </a:r>
          </a:p>
          <a:p>
            <a:r>
              <a:rPr lang="lv-LV" sz="1200" u="sng" baseline="0"/>
              <a:t>4. Prezentāciju </a:t>
            </a:r>
            <a:r>
              <a:rPr lang="lv-LV" sz="1200" baseline="0"/>
              <a:t>lietotnē problēmas</a:t>
            </a:r>
          </a:p>
          <a:p>
            <a:r>
              <a:rPr lang="lv-LV" sz="1200" baseline="0"/>
              <a:t>* Ievietotā attēla izmēru maiņa</a:t>
            </a: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lv-LV" sz="110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* Informācijas īss, konspektīvs pieraksts</a:t>
            </a:r>
            <a:endParaRPr lang="lv-LV" sz="1200">
              <a:effectLst/>
            </a:endParaRPr>
          </a:p>
          <a:p>
            <a:endParaRPr lang="lv-LV" sz="1200" baseline="0"/>
          </a:p>
        </xdr:txBody>
      </xdr:sp>
      <xdr:sp macro="" textlink="">
        <xdr:nvSpPr>
          <xdr:cNvPr id="6" name="TextBox 5"/>
          <xdr:cNvSpPr txBox="1"/>
        </xdr:nvSpPr>
        <xdr:spPr>
          <a:xfrm>
            <a:off x="5953126" y="4686300"/>
            <a:ext cx="2867024" cy="3181349"/>
          </a:xfrm>
          <a:prstGeom prst="rect">
            <a:avLst/>
          </a:prstGeom>
          <a:solidFill>
            <a:schemeClr val="accent5">
              <a:lumMod val="40000"/>
              <a:lumOff val="60000"/>
            </a:schemeClr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lv-LV" sz="1200" b="1" u="sng"/>
              <a:t>Vērtējums</a:t>
            </a:r>
          </a:p>
          <a:p>
            <a:r>
              <a:rPr lang="lv-LV" sz="1200"/>
              <a:t>1. Rezultātu kopsavilkums rāda, ka visvājāk</a:t>
            </a:r>
            <a:r>
              <a:rPr lang="lv-LV" sz="1200" baseline="0"/>
              <a:t> ir apgūta teorija abās testējamo grupās un ar pavisam minimālu pārsvaru- arī teksta apstrāde.</a:t>
            </a:r>
          </a:p>
          <a:p>
            <a:r>
              <a:rPr lang="lv-LV" sz="1200" baseline="0"/>
              <a:t>Savukārt izklājlapu uzdevumi izpildīti ar labāko rezultātu, tiem seko prezentāciju lietotne.</a:t>
            </a:r>
          </a:p>
          <a:p>
            <a:r>
              <a:rPr lang="lv-LV" sz="1200" baseline="0"/>
              <a:t>Pagājušajā gadā MA skolotājiem izvirzītais uzdevums- vairāk pievērst uzmanību izklājlapu lietotnei, iespējams, ir nesis rezultātu. Šī gada secinājums- nedrīskt atstāt novārtā tekstapstrādi, jo darbības ar dokumentiem prasa daudzu rīku atcerēšanos. Taču pavasarī rudens mācību viela ir skolēniem piemirsusies.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Apvieniba/kopsavilkums%20monitor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ANV"/>
      <sheetName val="Sunākste"/>
      <sheetName val="Daudzese"/>
      <sheetName val="AUSV"/>
      <sheetName val="JJNV"/>
      <sheetName val="Neretas JJ vsk."/>
      <sheetName val="Seces psk."/>
      <sheetName val="Jaunjelgavas vsk."/>
      <sheetName val="Secinājumi"/>
      <sheetName val="olesja"/>
    </sheetNames>
    <sheetDataSet>
      <sheetData sheetId="1">
        <row r="8">
          <cell r="C8" t="str">
            <v>Bodrovs</v>
          </cell>
        </row>
        <row r="9">
          <cell r="C9" t="str">
            <v>Briede</v>
          </cell>
        </row>
        <row r="10">
          <cell r="C10" t="str">
            <v>Gaile</v>
          </cell>
        </row>
        <row r="11">
          <cell r="C11" t="str">
            <v>Balodis</v>
          </cell>
        </row>
        <row r="12">
          <cell r="C12" t="str">
            <v>Gavare</v>
          </cell>
        </row>
        <row r="13">
          <cell r="C13" t="str">
            <v>Dzerkale</v>
          </cell>
        </row>
        <row r="14">
          <cell r="C14" t="str">
            <v>Ieviņš</v>
          </cell>
        </row>
        <row r="15">
          <cell r="C15" t="str">
            <v>Jakimovičs</v>
          </cell>
        </row>
        <row r="16">
          <cell r="C16" t="str">
            <v>Deins</v>
          </cell>
        </row>
        <row r="17">
          <cell r="C17" t="str">
            <v>Babris</v>
          </cell>
        </row>
        <row r="18">
          <cell r="C18" t="str">
            <v>Krūmiņš</v>
          </cell>
        </row>
        <row r="19">
          <cell r="C19" t="str">
            <v>Āre</v>
          </cell>
        </row>
        <row r="20">
          <cell r="C20" t="str">
            <v>Kareva</v>
          </cell>
        </row>
        <row r="21">
          <cell r="C21" t="str">
            <v>Kalnriekstiņš</v>
          </cell>
        </row>
        <row r="22">
          <cell r="C22" t="str">
            <v>Borska</v>
          </cell>
        </row>
        <row r="23">
          <cell r="C23" t="str">
            <v>Balinska</v>
          </cell>
        </row>
        <row r="24">
          <cell r="C24" t="str">
            <v>Baumanis</v>
          </cell>
        </row>
        <row r="25">
          <cell r="C25" t="str">
            <v>Hauka</v>
          </cell>
        </row>
        <row r="26">
          <cell r="C26" t="str">
            <v>Martinkevičs</v>
          </cell>
        </row>
        <row r="27">
          <cell r="C27" t="str">
            <v>Keišs</v>
          </cell>
        </row>
        <row r="28">
          <cell r="C28" t="str">
            <v>Babulis</v>
          </cell>
        </row>
        <row r="29">
          <cell r="C29" t="str">
            <v>Medvedskis</v>
          </cell>
        </row>
        <row r="30">
          <cell r="C30" t="str">
            <v>Galviņš</v>
          </cell>
        </row>
        <row r="31">
          <cell r="C31" t="str">
            <v>Muhamadijevs</v>
          </cell>
        </row>
        <row r="32">
          <cell r="C32" t="str">
            <v>Keļmanis</v>
          </cell>
        </row>
        <row r="33">
          <cell r="C33" t="str">
            <v>Rancāns</v>
          </cell>
        </row>
        <row r="34">
          <cell r="C34" t="str">
            <v>Jukša</v>
          </cell>
        </row>
        <row r="35">
          <cell r="C35" t="str">
            <v>Jubass</v>
          </cell>
        </row>
        <row r="36">
          <cell r="C36" t="str">
            <v>Kameņickiha</v>
          </cell>
        </row>
        <row r="37">
          <cell r="C37" t="str">
            <v>Silovs</v>
          </cell>
        </row>
        <row r="38">
          <cell r="C38" t="str">
            <v>Dobrovoļska</v>
          </cell>
        </row>
        <row r="39">
          <cell r="C39" t="str">
            <v>Gutāns</v>
          </cell>
        </row>
        <row r="40">
          <cell r="C40" t="str">
            <v>Škutāne Evelīna 7.A</v>
          </cell>
        </row>
        <row r="41">
          <cell r="C41" t="str">
            <v>Strigins Endijs 7.A</v>
          </cell>
        </row>
        <row r="42">
          <cell r="C42" t="str">
            <v>Zīmelis Renārs 7.A</v>
          </cell>
        </row>
        <row r="43">
          <cell r="C43" t="str">
            <v>Zīmele Laura 7.A</v>
          </cell>
        </row>
        <row r="44">
          <cell r="C44" t="str">
            <v>Spēka Meldra 7.A</v>
          </cell>
        </row>
        <row r="45">
          <cell r="C45" t="str">
            <v>Varga Aleksandrs 7.A</v>
          </cell>
        </row>
        <row r="46">
          <cell r="C46" t="str">
            <v>Žiško Daniels 7.A</v>
          </cell>
        </row>
        <row r="47">
          <cell r="C47" t="str">
            <v>Urtāne Adelīna 7.A</v>
          </cell>
        </row>
        <row r="48">
          <cell r="C48" t="str">
            <v>Zeltiņa Betija Diāna 7.A</v>
          </cell>
        </row>
        <row r="49">
          <cell r="C49" t="str">
            <v>Samoilova Aiva 7.A</v>
          </cell>
        </row>
        <row r="50">
          <cell r="C50" t="str">
            <v>Venevics Rihards 7.A</v>
          </cell>
        </row>
        <row r="51">
          <cell r="C51" t="str">
            <v>Škutāns Toms 7.A</v>
          </cell>
        </row>
        <row r="52">
          <cell r="C52" t="str">
            <v>Savka Vladislavs 7.B</v>
          </cell>
        </row>
        <row r="53">
          <cell r="C53" t="str">
            <v>Supe Linards 7.B</v>
          </cell>
        </row>
        <row r="54">
          <cell r="C54" t="str">
            <v>Tukre Treisija Tifānija 7.B</v>
          </cell>
        </row>
        <row r="55">
          <cell r="C55" t="str">
            <v>Sergeviča Gundega 7.B</v>
          </cell>
        </row>
        <row r="56">
          <cell r="C56" t="str">
            <v>Varakāja Sindija 7.B</v>
          </cell>
        </row>
        <row r="57">
          <cell r="C57" t="str">
            <v>Nahtmane Aleksa 7.B</v>
          </cell>
        </row>
        <row r="58">
          <cell r="C58" t="str">
            <v>Špundzāne Luīze 7.B</v>
          </cell>
        </row>
        <row r="59">
          <cell r="C59" t="str">
            <v>Rengarts Markuss 7.B</v>
          </cell>
        </row>
        <row r="60">
          <cell r="C60" t="str">
            <v>Lūsis Kristināns 7.B</v>
          </cell>
        </row>
        <row r="61">
          <cell r="C61" t="str">
            <v>Vorslavs Renārs 7.C</v>
          </cell>
        </row>
        <row r="62">
          <cell r="C62" t="str">
            <v>Ramane Annija 7.C</v>
          </cell>
        </row>
        <row r="63">
          <cell r="C63" t="str">
            <v>Kuprijanova Kitija 7.C</v>
          </cell>
        </row>
        <row r="64">
          <cell r="C64" t="str">
            <v>Žurevskis Krišjānis 7.C</v>
          </cell>
        </row>
        <row r="65">
          <cell r="C65" t="str">
            <v>Sakoviča Krista 7.C</v>
          </cell>
        </row>
        <row r="66">
          <cell r="C66" t="str">
            <v>Kļaviņš Miks Reinards 7.C</v>
          </cell>
        </row>
        <row r="67">
          <cell r="C67" t="str">
            <v>Uzulnieks Gustavs 7.C</v>
          </cell>
        </row>
        <row r="68">
          <cell r="C68" t="str">
            <v>Vilcāns Valdis 7.C</v>
          </cell>
        </row>
        <row r="69">
          <cell r="C69" t="str">
            <v>Malatkovska Amanda 7.C</v>
          </cell>
        </row>
        <row r="70">
          <cell r="C70" t="str">
            <v>Kuzņecovs Ņikita 7.M</v>
          </cell>
        </row>
        <row r="71">
          <cell r="C71" t="str">
            <v>Lonskis Aleksandrs 7.M</v>
          </cell>
        </row>
        <row r="72">
          <cell r="C72" t="str">
            <v>Černovs Deniss 7.M</v>
          </cell>
        </row>
        <row r="73">
          <cell r="C73" t="str">
            <v>Vorobjovs Vitālijs 7.M</v>
          </cell>
        </row>
        <row r="74">
          <cell r="C74" t="str">
            <v>Noviks Mariuss 7.M</v>
          </cell>
        </row>
        <row r="75">
          <cell r="C75" t="str">
            <v>Sils Žanis 7.M</v>
          </cell>
        </row>
        <row r="76">
          <cell r="C76" t="str">
            <v>Kudrjašovs Vadims 7.M</v>
          </cell>
        </row>
        <row r="77">
          <cell r="C77" t="str">
            <v>Ovčiņņkovs Ņikita 7.M</v>
          </cell>
        </row>
        <row r="78">
          <cell r="C78" t="str">
            <v>Koļesņikovs Tomass 7.M</v>
          </cell>
        </row>
        <row r="79">
          <cell r="C79" t="str">
            <v>Semjonovs Dmitrijs 7.M</v>
          </cell>
        </row>
        <row r="80">
          <cell r="C80" t="str">
            <v>Dance Adelīna 7.M</v>
          </cell>
        </row>
        <row r="81">
          <cell r="C81" t="str">
            <v>Sidjakova Darja 7.M</v>
          </cell>
        </row>
        <row r="82">
          <cell r="C82" t="str">
            <v>Lubāne-Mihailova Naila 7.M</v>
          </cell>
        </row>
        <row r="83">
          <cell r="C83" t="str">
            <v>Lopatina Anna 7.M</v>
          </cell>
        </row>
        <row r="84">
          <cell r="C84" t="str">
            <v>Kovaļova Anastasija 7.M</v>
          </cell>
        </row>
        <row r="85">
          <cell r="C85" t="str">
            <v>Savenko Polīna 7.M</v>
          </cell>
        </row>
        <row r="86">
          <cell r="C86" t="str">
            <v>Seļezņova Alise 7.M</v>
          </cell>
        </row>
        <row r="87">
          <cell r="C87" t="str">
            <v>Lavrinaite Beāte 7.M</v>
          </cell>
        </row>
        <row r="88">
          <cell r="N88">
            <v>0.67361111111111083</v>
          </cell>
          <cell r="P88">
            <v>0.55624999999999991</v>
          </cell>
          <cell r="Z88">
            <v>0.6568750000000001</v>
          </cell>
          <cell r="AG88">
            <v>0.56645569620253156</v>
          </cell>
        </row>
        <row r="89">
          <cell r="C89" t="str">
            <v>Krustiņa</v>
          </cell>
        </row>
        <row r="90">
          <cell r="C90" t="str">
            <v>Špironoks Niks 7.B</v>
          </cell>
        </row>
        <row r="91">
          <cell r="C91" t="str">
            <v>Višņevskis Sandis 7.B</v>
          </cell>
        </row>
        <row r="92">
          <cell r="C92" t="str">
            <v>Siņicins Maiks 7.C</v>
          </cell>
        </row>
        <row r="93">
          <cell r="C93" t="str">
            <v>Siņicina Kitija 7.C</v>
          </cell>
        </row>
        <row r="94">
          <cell r="C94" t="str">
            <v>Kopāns Ralfs 7.C</v>
          </cell>
        </row>
        <row r="95">
          <cell r="C95" t="str">
            <v>Zute Sanita 7.C</v>
          </cell>
        </row>
        <row r="96">
          <cell r="C96" t="str">
            <v>Makarenkovs Kristiāns 7.M</v>
          </cell>
        </row>
        <row r="97">
          <cell r="C97" t="str">
            <v>Mihailovs Aleksandrs 7.M</v>
          </cell>
        </row>
        <row r="98">
          <cell r="N98">
            <v>0.42901234567901236</v>
          </cell>
          <cell r="P98">
            <v>0.3888888888888889</v>
          </cell>
          <cell r="Z98">
            <v>0.35000000000000003</v>
          </cell>
          <cell r="AG98">
            <v>0.17592592592592593</v>
          </cell>
        </row>
      </sheetData>
      <sheetData sheetId="2">
        <row r="8">
          <cell r="C8" t="str">
            <v>Zane Garsila</v>
          </cell>
        </row>
        <row r="9">
          <cell r="C9" t="str">
            <v>RaivisPriede</v>
          </cell>
        </row>
        <row r="10">
          <cell r="C10" t="str">
            <v>Aigars Safonovs</v>
          </cell>
        </row>
        <row r="11">
          <cell r="C11" t="str">
            <v>Matīss Ņefedovs</v>
          </cell>
        </row>
        <row r="12">
          <cell r="N12">
            <v>0.52777777777777779</v>
          </cell>
          <cell r="P12">
            <v>0.6</v>
          </cell>
          <cell r="Z12">
            <v>0.45074082264484744</v>
          </cell>
          <cell r="AG12">
            <v>0.41666666666666669</v>
          </cell>
        </row>
      </sheetData>
      <sheetData sheetId="3">
        <row r="8">
          <cell r="C8" t="str">
            <v>Laura</v>
          </cell>
        </row>
        <row r="9">
          <cell r="C9" t="str">
            <v>Gints</v>
          </cell>
        </row>
        <row r="10">
          <cell r="C10" t="str">
            <v>Līga</v>
          </cell>
        </row>
        <row r="11">
          <cell r="C11" t="str">
            <v>Toms</v>
          </cell>
        </row>
        <row r="12">
          <cell r="C12" t="str">
            <v>Reinis</v>
          </cell>
        </row>
        <row r="13">
          <cell r="N13">
            <v>0.66666666666666663</v>
          </cell>
          <cell r="P13">
            <v>0.45999999999999996</v>
          </cell>
          <cell r="Z13">
            <v>0.41499999999999992</v>
          </cell>
          <cell r="AG13">
            <v>0.83333333333333337</v>
          </cell>
        </row>
        <row r="14">
          <cell r="C14" t="str">
            <v>Apguves koeficienti</v>
          </cell>
        </row>
        <row r="15">
          <cell r="N15">
            <v>0.30555555555555558</v>
          </cell>
          <cell r="P15">
            <v>0.3</v>
          </cell>
          <cell r="Z15">
            <v>0.47499999999999998</v>
          </cell>
          <cell r="AG15">
            <v>0.66666666666666663</v>
          </cell>
        </row>
      </sheetData>
      <sheetData sheetId="4">
        <row r="8">
          <cell r="C8" t="str">
            <v>Andersone</v>
          </cell>
        </row>
        <row r="9">
          <cell r="C9" t="str">
            <v>Bišofa</v>
          </cell>
        </row>
        <row r="10">
          <cell r="C10" t="str">
            <v>Celmiņa</v>
          </cell>
        </row>
        <row r="11">
          <cell r="C11" t="str">
            <v>Doropoļska</v>
          </cell>
        </row>
        <row r="12">
          <cell r="C12" t="str">
            <v>Ielejs</v>
          </cell>
        </row>
        <row r="13">
          <cell r="C13" t="str">
            <v>Korņejeva</v>
          </cell>
        </row>
        <row r="14">
          <cell r="C14" t="str">
            <v>Matvejevs</v>
          </cell>
        </row>
        <row r="15">
          <cell r="C15" t="str">
            <v>Medne</v>
          </cell>
        </row>
        <row r="16">
          <cell r="C16" t="str">
            <v>Panteļejeva</v>
          </cell>
        </row>
        <row r="17">
          <cell r="C17" t="str">
            <v>Petrova</v>
          </cell>
        </row>
        <row r="18">
          <cell r="C18" t="str">
            <v>Petroviča</v>
          </cell>
        </row>
        <row r="19">
          <cell r="C19" t="str">
            <v>Riekstiņa</v>
          </cell>
        </row>
        <row r="20">
          <cell r="C20" t="str">
            <v>Rutkovska</v>
          </cell>
        </row>
        <row r="21">
          <cell r="C21" t="str">
            <v>Spulde</v>
          </cell>
        </row>
        <row r="22">
          <cell r="C22" t="str">
            <v>Striks</v>
          </cell>
        </row>
        <row r="23">
          <cell r="C23" t="str">
            <v>Štauere</v>
          </cell>
        </row>
        <row r="24">
          <cell r="C24" t="str">
            <v>Vanaga</v>
          </cell>
        </row>
        <row r="25">
          <cell r="C25" t="str">
            <v>Vītols</v>
          </cell>
        </row>
        <row r="26">
          <cell r="C26" t="str">
            <v>Vorps</v>
          </cell>
        </row>
        <row r="27">
          <cell r="C27" t="str">
            <v>Zirnīte</v>
          </cell>
        </row>
        <row r="28">
          <cell r="C28" t="str">
            <v>Ivanova</v>
          </cell>
        </row>
        <row r="29">
          <cell r="N29">
            <v>0.81349206349206349</v>
          </cell>
          <cell r="P29">
            <v>0.53333333333333344</v>
          </cell>
          <cell r="Z29">
            <v>0.84404761904761916</v>
          </cell>
          <cell r="AG29">
            <v>0.85119047619047616</v>
          </cell>
        </row>
        <row r="30">
          <cell r="C30" t="str">
            <v>Cimmermanis</v>
          </cell>
        </row>
        <row r="31">
          <cell r="C31" t="str">
            <v>Daugaviete</v>
          </cell>
        </row>
        <row r="32">
          <cell r="C32" t="str">
            <v>Ļešišins</v>
          </cell>
        </row>
        <row r="33">
          <cell r="C33" t="str">
            <v>Trakins</v>
          </cell>
        </row>
        <row r="34">
          <cell r="C34" t="str">
            <v>Zutere</v>
          </cell>
        </row>
        <row r="35">
          <cell r="N35">
            <v>0.56111111111111112</v>
          </cell>
          <cell r="P35">
            <v>0.44000000000000006</v>
          </cell>
          <cell r="Z35">
            <v>0.42000000000000004</v>
          </cell>
          <cell r="AG35">
            <v>0.35833333333333328</v>
          </cell>
        </row>
      </sheetData>
      <sheetData sheetId="5">
        <row r="8">
          <cell r="C8" t="str">
            <v>Ivo Reguts</v>
          </cell>
        </row>
        <row r="9">
          <cell r="C9" t="str">
            <v>Kristiāna Luīze Dambrāne</v>
          </cell>
        </row>
        <row r="10">
          <cell r="C10" t="str">
            <v>Tomass Ķibilds</v>
          </cell>
        </row>
        <row r="11">
          <cell r="C11" t="str">
            <v>Alise Vaičulena</v>
          </cell>
        </row>
        <row r="12">
          <cell r="C12" t="str">
            <v>Ramona Kazule</v>
          </cell>
        </row>
        <row r="13">
          <cell r="C13" t="str">
            <v>Kristīne Boldaševiča</v>
          </cell>
        </row>
        <row r="14">
          <cell r="C14" t="str">
            <v>Rūta Leite</v>
          </cell>
        </row>
        <row r="15">
          <cell r="C15" t="str">
            <v>Elizabete Anna Sīpoliņa</v>
          </cell>
        </row>
        <row r="16">
          <cell r="C16" t="str">
            <v>Saiva Staģīte</v>
          </cell>
        </row>
        <row r="17">
          <cell r="C17" t="str">
            <v>Iveta Sūniņa</v>
          </cell>
        </row>
        <row r="18">
          <cell r="C18" t="str">
            <v>Niks Zvilna</v>
          </cell>
        </row>
        <row r="19">
          <cell r="C19" t="str">
            <v>Māris Verečinskis</v>
          </cell>
        </row>
        <row r="20">
          <cell r="C20" t="str">
            <v>Raivo Sprinģis</v>
          </cell>
        </row>
        <row r="21">
          <cell r="C21" t="str">
            <v>Enriko Vorslavs</v>
          </cell>
        </row>
        <row r="22">
          <cell r="C22" t="str">
            <v>Andžejs Savelis</v>
          </cell>
        </row>
        <row r="23">
          <cell r="N23">
            <v>0.8222222222222223</v>
          </cell>
          <cell r="P23">
            <v>0.44</v>
          </cell>
          <cell r="Z23">
            <v>0.54999999999999993</v>
          </cell>
          <cell r="AG23">
            <v>0.6166666666666667</v>
          </cell>
        </row>
        <row r="24">
          <cell r="C24" t="str">
            <v>Valters Valiulis</v>
          </cell>
        </row>
        <row r="25">
          <cell r="C25" t="str">
            <v>Augusts Ansviesulis</v>
          </cell>
        </row>
        <row r="26">
          <cell r="N26">
            <v>0.88888888888888884</v>
          </cell>
          <cell r="P26">
            <v>0.5</v>
          </cell>
          <cell r="Z26">
            <v>0.375</v>
          </cell>
          <cell r="AG26">
            <v>0.54166666666666663</v>
          </cell>
        </row>
      </sheetData>
      <sheetData sheetId="6"/>
      <sheetData sheetId="7">
        <row r="8">
          <cell r="C8" t="str">
            <v>Apsāns Edgars</v>
          </cell>
        </row>
        <row r="9">
          <cell r="C9" t="str">
            <v>Avotiņa Danete</v>
          </cell>
        </row>
        <row r="10">
          <cell r="C10" t="str">
            <v>Baranovska Kristīne Everita</v>
          </cell>
        </row>
        <row r="11">
          <cell r="C11" t="str">
            <v>Barovskis Patriks</v>
          </cell>
        </row>
        <row r="12">
          <cell r="C12" t="str">
            <v>Kažeļnoka Enija Džeina</v>
          </cell>
        </row>
        <row r="13">
          <cell r="C13" t="str">
            <v>Krupenčiks Kristiāns</v>
          </cell>
        </row>
        <row r="14">
          <cell r="C14" t="str">
            <v>Reimarte Amanda Estere</v>
          </cell>
        </row>
        <row r="15">
          <cell r="N15">
            <v>0.84523809523809523</v>
          </cell>
          <cell r="P15">
            <v>0.68571428571428572</v>
          </cell>
          <cell r="Z15">
            <v>0.36118184581881313</v>
          </cell>
          <cell r="AH15">
            <v>0.87912087912087922</v>
          </cell>
        </row>
      </sheetData>
      <sheetData sheetId="8">
        <row r="8">
          <cell r="C8" t="str">
            <v>Antons Kristers</v>
          </cell>
        </row>
        <row r="9">
          <cell r="C9" t="str">
            <v>Dedelis Daņila</v>
          </cell>
        </row>
        <row r="10">
          <cell r="C10" t="str">
            <v>Deinis Tomass</v>
          </cell>
        </row>
        <row r="11">
          <cell r="C11" t="str">
            <v>Endzelis Leo</v>
          </cell>
        </row>
        <row r="12">
          <cell r="C12" t="str">
            <v>Gruberte Gundega</v>
          </cell>
        </row>
        <row r="13">
          <cell r="C13" t="str">
            <v>Ivanovs Rihards</v>
          </cell>
        </row>
        <row r="14">
          <cell r="C14" t="str">
            <v>Kovaļova Valērija</v>
          </cell>
        </row>
        <row r="15">
          <cell r="C15" t="str">
            <v>Kraševska Beatrise</v>
          </cell>
        </row>
        <row r="16">
          <cell r="C16" t="str">
            <v>Lemesis Deivids</v>
          </cell>
        </row>
        <row r="17">
          <cell r="C17" t="str">
            <v>Lori Daniil</v>
          </cell>
        </row>
        <row r="18">
          <cell r="C18" t="str">
            <v>Lukaševičs Rūdis</v>
          </cell>
        </row>
        <row r="19">
          <cell r="C19" t="str">
            <v>Muceniece Diāna</v>
          </cell>
        </row>
        <row r="20">
          <cell r="C20" t="str">
            <v>Neilands Martins</v>
          </cell>
        </row>
        <row r="21">
          <cell r="C21" t="str">
            <v>Razgale Līva</v>
          </cell>
        </row>
        <row r="22">
          <cell r="C22" t="str">
            <v>Reķe Arta</v>
          </cell>
        </row>
        <row r="23">
          <cell r="C23" t="str">
            <v>Rutkovskis Bruno</v>
          </cell>
        </row>
        <row r="24">
          <cell r="C24" t="str">
            <v>Vickopa Elīna</v>
          </cell>
        </row>
        <row r="25">
          <cell r="N25">
            <v>0.74509803921568629</v>
          </cell>
          <cell r="P25">
            <v>0.39411764705882346</v>
          </cell>
          <cell r="Z25">
            <v>0.5794117647058824</v>
          </cell>
          <cell r="AG25">
            <v>0.66176470588235281</v>
          </cell>
        </row>
        <row r="26">
          <cell r="C26" t="str">
            <v>Rēķis Roberts</v>
          </cell>
        </row>
        <row r="27">
          <cell r="N27">
            <v>0.77777777777777779</v>
          </cell>
          <cell r="P27">
            <v>0.2</v>
          </cell>
          <cell r="Z27">
            <v>0.35</v>
          </cell>
          <cell r="AG27">
            <v>0.33333333333333331</v>
          </cell>
        </row>
      </sheetData>
      <sheetData sheetId="9">
        <row r="2">
          <cell r="B2" t="str">
            <v>1. DAĻA- Izklājlapas</v>
          </cell>
          <cell r="C2" t="str">
            <v>2. DAĻA- Tests</v>
          </cell>
          <cell r="D2" t="str">
            <v>3. DAĻA - Tekstapstrāde un internets</v>
          </cell>
          <cell r="E2" t="str">
            <v>4. daļa -Prezentācija</v>
          </cell>
          <cell r="F2" t="str">
            <v xml:space="preserve">visā darbā </v>
          </cell>
        </row>
        <row r="3">
          <cell r="A3" t="str">
            <v>pamatprogramma</v>
          </cell>
          <cell r="B3">
            <v>0.72772942510337468</v>
          </cell>
          <cell r="C3">
            <v>0.52420218087234882</v>
          </cell>
          <cell r="D3">
            <v>0.55103672174530882</v>
          </cell>
          <cell r="E3">
            <v>0.68931406058041511</v>
          </cell>
          <cell r="F3">
            <v>0.62307059707536183</v>
          </cell>
        </row>
        <row r="4">
          <cell r="A4" t="str">
            <v>specprogramma</v>
          </cell>
          <cell r="B4">
            <v>0.59246913580246907</v>
          </cell>
          <cell r="C4">
            <v>0.36577777777777781</v>
          </cell>
          <cell r="D4">
            <v>0.39400000000000002</v>
          </cell>
          <cell r="E4">
            <v>0.41518518518518521</v>
          </cell>
          <cell r="F4">
            <v>0.44185802469135804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21"/>
  <sheetViews>
    <sheetView tabSelected="1" workbookViewId="0">
      <selection activeCell="F15" sqref="F15"/>
    </sheetView>
  </sheetViews>
  <sheetFormatPr defaultRowHeight="15" x14ac:dyDescent="0.25"/>
  <cols>
    <col min="1" max="1" width="20.42578125" bestFit="1" customWidth="1"/>
    <col min="2" max="2" width="23.42578125" customWidth="1"/>
    <col min="3" max="3" width="22.7109375" customWidth="1"/>
    <col min="4" max="4" width="29.42578125" customWidth="1"/>
    <col min="5" max="5" width="22.42578125" bestFit="1" customWidth="1"/>
    <col min="6" max="6" width="13.7109375" customWidth="1"/>
  </cols>
  <sheetData>
    <row r="1" spans="1:6" ht="21" x14ac:dyDescent="0.35">
      <c r="A1" s="1" t="s">
        <v>0</v>
      </c>
      <c r="B1" s="1"/>
      <c r="C1" s="1"/>
      <c r="D1" s="1"/>
      <c r="E1" s="1"/>
      <c r="F1" s="1"/>
    </row>
    <row r="2" spans="1:6" ht="15.75" x14ac:dyDescent="0.25">
      <c r="A2" s="2" t="s">
        <v>1</v>
      </c>
      <c r="B2" s="3" t="s">
        <v>2</v>
      </c>
      <c r="C2" s="4" t="s">
        <v>3</v>
      </c>
      <c r="D2" s="5" t="s">
        <v>4</v>
      </c>
      <c r="E2" s="6" t="s">
        <v>5</v>
      </c>
      <c r="F2" s="7" t="s">
        <v>6</v>
      </c>
    </row>
    <row r="3" spans="1:6" ht="21" x14ac:dyDescent="0.35">
      <c r="A3" s="8" t="s">
        <v>7</v>
      </c>
      <c r="B3" s="9">
        <f>AVERAGE([1]ANV!N88,[1]Sunākste!N12,[1]Daudzese!N13,[1]AUSV!N29,[1]JJNV!N23,'[1]Seces psk.'!N15,'[1]Jaunjelgavas vsk.'!N25)</f>
        <v>0.72772942510337468</v>
      </c>
      <c r="C3" s="9">
        <f>AVERAGE([1]ANV!P88,[1]Sunākste!P12,[1]Daudzese!P13,[1]AUSV!P29,[1]JJNV!P23,'[1]Seces psk.'!P15,'[1]Jaunjelgavas vsk.'!P25)</f>
        <v>0.52420218087234882</v>
      </c>
      <c r="D3" s="9">
        <f>AVERAGE([1]ANV!Z88,[1]Sunākste!Z12,[1]Daudzese!Z13,[1]AUSV!Z29,[1]JJNV!Z23,'[1]Seces psk.'!Z15,'[1]Jaunjelgavas vsk.'!Z25)</f>
        <v>0.55103672174530882</v>
      </c>
      <c r="E3" s="10">
        <f>AVERAGE([1]ANV!AG88,[1]Sunākste!AG12,[1]Daudzese!AG13,[1]AUSV!AG29,[1]JJNV!AG23,'[1]Seces psk.'!AH15,'[1]Jaunjelgavas vsk.'!AG25)</f>
        <v>0.68931406058041511</v>
      </c>
      <c r="F3" s="9">
        <f>AVERAGE(B3:E3)</f>
        <v>0.62307059707536183</v>
      </c>
    </row>
    <row r="4" spans="1:6" ht="21" x14ac:dyDescent="0.35">
      <c r="A4" s="8" t="s">
        <v>8</v>
      </c>
      <c r="B4" s="9">
        <f>AVERAGE([1]ANV!N98,[1]Daudzese!N15,[1]AUSV!N35,[1]JJNV!N26,'[1]Jaunjelgavas vsk.'!N27)</f>
        <v>0.59246913580246907</v>
      </c>
      <c r="C4" s="9">
        <f>AVERAGE([1]ANV!P98,[1]Daudzese!P15,[1]AUSV!P35,[1]JJNV!P26,'[1]Jaunjelgavas vsk.'!P27)</f>
        <v>0.36577777777777781</v>
      </c>
      <c r="D4" s="9">
        <f>AVERAGE([1]ANV!Z98,[1]Daudzese!Z15,[1]AUSV!Z35,[1]JJNV!Z26,'[1]Jaunjelgavas vsk.'!Z27)</f>
        <v>0.39400000000000002</v>
      </c>
      <c r="E4" s="10">
        <f>AVERAGE([1]ANV!AG98,[1]Daudzese!AG15,[1]AUSV!AG35,[1]JJNV!AG26,'[1]Jaunjelgavas vsk.'!AG27)</f>
        <v>0.41518518518518521</v>
      </c>
      <c r="F4" s="9">
        <f>AVERAGE(B4:E4)</f>
        <v>0.44185802469135804</v>
      </c>
    </row>
    <row r="6" spans="1:6" x14ac:dyDescent="0.25">
      <c r="A6" s="11" t="s">
        <v>9</v>
      </c>
    </row>
    <row r="7" spans="1:6" x14ac:dyDescent="0.25">
      <c r="A7" s="11" t="s">
        <v>10</v>
      </c>
    </row>
    <row r="8" spans="1:6" x14ac:dyDescent="0.25">
      <c r="A8" s="11" t="s">
        <v>11</v>
      </c>
    </row>
    <row r="9" spans="1:6" x14ac:dyDescent="0.25">
      <c r="A9" s="11" t="s">
        <v>12</v>
      </c>
    </row>
    <row r="11" spans="1:6" ht="21" x14ac:dyDescent="0.35">
      <c r="A11" s="12" t="s">
        <v>13</v>
      </c>
      <c r="B11" s="12"/>
      <c r="C11" s="12"/>
      <c r="D11" s="13"/>
      <c r="E11" s="13"/>
      <c r="F11" s="13"/>
    </row>
    <row r="12" spans="1:6" x14ac:dyDescent="0.25">
      <c r="A12" s="14" t="s">
        <v>14</v>
      </c>
      <c r="B12" s="14" t="s">
        <v>15</v>
      </c>
      <c r="C12" s="14" t="s">
        <v>16</v>
      </c>
    </row>
    <row r="13" spans="1:6" x14ac:dyDescent="0.25">
      <c r="A13" s="15" t="s">
        <v>17</v>
      </c>
      <c r="B13" s="15">
        <f>COUNTA([1]ANV!C8:C87)</f>
        <v>80</v>
      </c>
      <c r="C13" s="15">
        <f>COUNTA([1]ANV!C89:C97)</f>
        <v>9</v>
      </c>
    </row>
    <row r="14" spans="1:6" x14ac:dyDescent="0.25">
      <c r="A14" s="15" t="s">
        <v>18</v>
      </c>
      <c r="B14" s="15">
        <f>COUNTA([1]AUSV!C8:C28)</f>
        <v>21</v>
      </c>
      <c r="C14" s="15">
        <f>COUNTA([1]AUSV!C30:C34)</f>
        <v>5</v>
      </c>
    </row>
    <row r="15" spans="1:6" x14ac:dyDescent="0.25">
      <c r="A15" s="15" t="s">
        <v>19</v>
      </c>
      <c r="B15" s="15">
        <f>COUNTA('[1]Jaunjelgavas vsk.'!C8:C24)</f>
        <v>17</v>
      </c>
      <c r="C15" s="15">
        <f>COUNTA('[1]Jaunjelgavas vsk.'!C26)</f>
        <v>1</v>
      </c>
    </row>
    <row r="16" spans="1:6" x14ac:dyDescent="0.25">
      <c r="A16" s="15" t="s">
        <v>20</v>
      </c>
      <c r="B16" s="15">
        <f>COUNTA([1]JJNV!C8:C22)</f>
        <v>15</v>
      </c>
      <c r="C16" s="15">
        <f>COUNTA([1]JJNV!C24:C25)</f>
        <v>2</v>
      </c>
    </row>
    <row r="17" spans="1:3" x14ac:dyDescent="0.25">
      <c r="A17" s="15" t="s">
        <v>21</v>
      </c>
      <c r="B17" s="15">
        <f>COUNTA('[1]Seces psk.'!C8:C14)</f>
        <v>7</v>
      </c>
      <c r="C17" s="15">
        <v>0</v>
      </c>
    </row>
    <row r="18" spans="1:3" x14ac:dyDescent="0.25">
      <c r="A18" s="15" t="s">
        <v>22</v>
      </c>
      <c r="B18" s="15">
        <f>COUNTA([1]Daudzese!C8:C12)</f>
        <v>5</v>
      </c>
      <c r="C18" s="15">
        <f>COUNTA([1]Daudzese!C14)</f>
        <v>1</v>
      </c>
    </row>
    <row r="19" spans="1:3" x14ac:dyDescent="0.25">
      <c r="A19" s="15" t="s">
        <v>23</v>
      </c>
      <c r="B19" s="15">
        <f>COUNTA([1]Sunākste!C8:C11)</f>
        <v>4</v>
      </c>
      <c r="C19" s="15">
        <v>0</v>
      </c>
    </row>
    <row r="20" spans="1:3" x14ac:dyDescent="0.25">
      <c r="A20" s="16"/>
      <c r="B20" s="16"/>
      <c r="C20" s="16"/>
    </row>
    <row r="21" spans="1:3" x14ac:dyDescent="0.25">
      <c r="A21" s="17" t="s">
        <v>24</v>
      </c>
      <c r="B21" s="18">
        <f>SUM(B13:B19)</f>
        <v>149</v>
      </c>
      <c r="C21" s="18">
        <f>SUM(C13:C19)</f>
        <v>18</v>
      </c>
    </row>
  </sheetData>
  <mergeCells count="2">
    <mergeCell ref="A1:F1"/>
    <mergeCell ref="A11:C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Secinājumi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2018-06-05T06:18:49Z</dcterms:created>
  <dcterms:modified xsi:type="dcterms:W3CDTF">2018-06-05T06:19:04Z</dcterms:modified>
</cp:coreProperties>
</file>