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pvieniba\seminars12dat\"/>
    </mc:Choice>
  </mc:AlternateContent>
  <bookViews>
    <workbookView xWindow="0" yWindow="0" windowWidth="28800" windowHeight="12435"/>
  </bookViews>
  <sheets>
    <sheet name="kopā" sheetId="8" r:id="rId1"/>
    <sheet name="jaunjelgava" sheetId="6" r:id="rId2"/>
    <sheet name="ssece" sheetId="1" r:id="rId3"/>
    <sheet name="nereta" sheetId="2" r:id="rId4"/>
    <sheet name="ANV" sheetId="3" r:id="rId5"/>
    <sheet name="daudzese" sheetId="4" r:id="rId6"/>
    <sheet name="AUV_7klases" sheetId="5" r:id="rId7"/>
    <sheet name="mklasesanv" sheetId="7" r:id="rId8"/>
  </sheets>
  <externalReferences>
    <externalReference r:id="rId9"/>
  </externalReferences>
  <calcPr calcId="152511"/>
</workbook>
</file>

<file path=xl/calcChain.xml><?xml version="1.0" encoding="utf-8"?>
<calcChain xmlns="http://schemas.openxmlformats.org/spreadsheetml/2006/main">
  <c r="D184" i="8" l="1"/>
  <c r="E184" i="8"/>
  <c r="F184" i="8"/>
  <c r="G184" i="8"/>
  <c r="H184" i="8"/>
  <c r="I184" i="8"/>
  <c r="J184" i="8"/>
  <c r="K184" i="8"/>
  <c r="L184" i="8"/>
  <c r="M184" i="8"/>
  <c r="O184" i="8"/>
  <c r="P184" i="8"/>
  <c r="Q184" i="8"/>
  <c r="R184" i="8"/>
  <c r="S184" i="8"/>
  <c r="T184" i="8"/>
  <c r="U184" i="8"/>
  <c r="V184" i="8"/>
  <c r="W184" i="8"/>
  <c r="X184" i="8"/>
  <c r="Y184" i="8"/>
  <c r="Z184" i="8"/>
  <c r="AB184" i="8"/>
  <c r="AC184" i="8"/>
  <c r="AD184" i="8"/>
  <c r="AE184" i="8"/>
  <c r="AF184" i="8"/>
  <c r="AG184" i="8"/>
  <c r="AH184" i="8"/>
  <c r="AI184" i="8"/>
  <c r="AJ184" i="8"/>
  <c r="C184" i="8"/>
  <c r="C186" i="8" s="1"/>
  <c r="AK183" i="8"/>
  <c r="AA183" i="8"/>
  <c r="N183" i="8"/>
  <c r="AL183" i="8" s="1"/>
  <c r="AK182" i="8"/>
  <c r="AA182" i="8"/>
  <c r="N182" i="8"/>
  <c r="AK181" i="8"/>
  <c r="AA181" i="8"/>
  <c r="AL181" i="8" s="1"/>
  <c r="N181" i="8"/>
  <c r="AK180" i="8"/>
  <c r="AA180" i="8"/>
  <c r="N180" i="8"/>
  <c r="AK179" i="8"/>
  <c r="AA179" i="8"/>
  <c r="N179" i="8"/>
  <c r="AL179" i="8" s="1"/>
  <c r="AK178" i="8"/>
  <c r="AA178" i="8"/>
  <c r="N178" i="8"/>
  <c r="AK177" i="8"/>
  <c r="AA177" i="8"/>
  <c r="N177" i="8"/>
  <c r="C16" i="8"/>
  <c r="D174" i="8"/>
  <c r="E174" i="8"/>
  <c r="F174" i="8"/>
  <c r="G174" i="8"/>
  <c r="H174" i="8"/>
  <c r="I174" i="8"/>
  <c r="J174" i="8"/>
  <c r="K174" i="8"/>
  <c r="L174" i="8"/>
  <c r="M174" i="8"/>
  <c r="O174" i="8"/>
  <c r="P174" i="8"/>
  <c r="Q174" i="8"/>
  <c r="R174" i="8"/>
  <c r="S174" i="8"/>
  <c r="T174" i="8"/>
  <c r="U174" i="8"/>
  <c r="V174" i="8"/>
  <c r="W174" i="8"/>
  <c r="X174" i="8"/>
  <c r="Y174" i="8"/>
  <c r="Z174" i="8"/>
  <c r="AB174" i="8"/>
  <c r="AC174" i="8"/>
  <c r="AD174" i="8"/>
  <c r="AE174" i="8"/>
  <c r="AF174" i="8"/>
  <c r="AG174" i="8"/>
  <c r="AH174" i="8"/>
  <c r="AI174" i="8"/>
  <c r="AJ174" i="8"/>
  <c r="C174" i="8"/>
  <c r="AK173" i="8"/>
  <c r="AA173" i="8"/>
  <c r="N173" i="8"/>
  <c r="AK172" i="8"/>
  <c r="AA172" i="8"/>
  <c r="N172" i="8"/>
  <c r="AK171" i="8"/>
  <c r="AA171" i="8"/>
  <c r="N171" i="8"/>
  <c r="AK170" i="8"/>
  <c r="AA170" i="8"/>
  <c r="N170" i="8"/>
  <c r="AK169" i="8"/>
  <c r="AA169" i="8"/>
  <c r="N169" i="8"/>
  <c r="AK168" i="8"/>
  <c r="AA168" i="8"/>
  <c r="N168" i="8"/>
  <c r="AK167" i="8"/>
  <c r="AA167" i="8"/>
  <c r="N167" i="8"/>
  <c r="AK166" i="8"/>
  <c r="AA166" i="8"/>
  <c r="N166" i="8"/>
  <c r="AK165" i="8"/>
  <c r="AA165" i="8"/>
  <c r="N165" i="8"/>
  <c r="AK164" i="8"/>
  <c r="AA164" i="8"/>
  <c r="N164" i="8"/>
  <c r="AK163" i="8"/>
  <c r="AA163" i="8"/>
  <c r="N163" i="8"/>
  <c r="AK162" i="8"/>
  <c r="AA162" i="8"/>
  <c r="N162" i="8"/>
  <c r="AK161" i="8"/>
  <c r="AA161" i="8"/>
  <c r="N161" i="8"/>
  <c r="AK160" i="8"/>
  <c r="AA160" i="8"/>
  <c r="N160" i="8"/>
  <c r="AK159" i="8"/>
  <c r="AA159" i="8"/>
  <c r="N159" i="8"/>
  <c r="AK158" i="8"/>
  <c r="AA158" i="8"/>
  <c r="N158" i="8"/>
  <c r="AK157" i="8"/>
  <c r="AA157" i="8"/>
  <c r="N157" i="8"/>
  <c r="AK156" i="8"/>
  <c r="AA156" i="8"/>
  <c r="N156" i="8"/>
  <c r="AK155" i="8"/>
  <c r="AA155" i="8"/>
  <c r="N155" i="8"/>
  <c r="AK154" i="8"/>
  <c r="AA154" i="8"/>
  <c r="N154" i="8"/>
  <c r="AK153" i="8"/>
  <c r="AA153" i="8"/>
  <c r="N153" i="8"/>
  <c r="AK152" i="8"/>
  <c r="AA152" i="8"/>
  <c r="N152" i="8"/>
  <c r="AK151" i="8"/>
  <c r="AA151" i="8"/>
  <c r="N151" i="8"/>
  <c r="AK150" i="8"/>
  <c r="AA150" i="8"/>
  <c r="N150" i="8"/>
  <c r="AK149" i="8"/>
  <c r="AA149" i="8"/>
  <c r="N149" i="8"/>
  <c r="AK148" i="8"/>
  <c r="AA148" i="8"/>
  <c r="N148" i="8"/>
  <c r="AK147" i="8"/>
  <c r="AA147" i="8"/>
  <c r="N147" i="8"/>
  <c r="AK146" i="8"/>
  <c r="AA146" i="8"/>
  <c r="N146" i="8"/>
  <c r="AK145" i="8"/>
  <c r="AA145" i="8"/>
  <c r="N145" i="8"/>
  <c r="AK144" i="8"/>
  <c r="AA144" i="8"/>
  <c r="N144" i="8"/>
  <c r="AK143" i="8"/>
  <c r="AA143" i="8"/>
  <c r="N143" i="8"/>
  <c r="AK142" i="8"/>
  <c r="AA142" i="8"/>
  <c r="N142" i="8"/>
  <c r="AK141" i="8"/>
  <c r="AA141" i="8"/>
  <c r="N141" i="8"/>
  <c r="AK140" i="8"/>
  <c r="AA140" i="8"/>
  <c r="N140" i="8"/>
  <c r="AK139" i="8"/>
  <c r="AA139" i="8"/>
  <c r="N139" i="8"/>
  <c r="AK138" i="8"/>
  <c r="AA138" i="8"/>
  <c r="N138" i="8"/>
  <c r="AK137" i="8"/>
  <c r="AA137" i="8"/>
  <c r="N137" i="8"/>
  <c r="AK136" i="8"/>
  <c r="AA136" i="8"/>
  <c r="N136" i="8"/>
  <c r="AK135" i="8"/>
  <c r="AA135" i="8"/>
  <c r="N135" i="8"/>
  <c r="AK134" i="8"/>
  <c r="N134" i="8"/>
  <c r="AK133" i="8"/>
  <c r="AA133" i="8"/>
  <c r="N133" i="8"/>
  <c r="AK132" i="8"/>
  <c r="AA132" i="8"/>
  <c r="N132" i="8"/>
  <c r="AK131" i="8"/>
  <c r="AA131" i="8"/>
  <c r="N131" i="8"/>
  <c r="C127" i="8"/>
  <c r="I127" i="8"/>
  <c r="E127" i="8"/>
  <c r="F127" i="8"/>
  <c r="G127" i="8"/>
  <c r="H127" i="8"/>
  <c r="J127" i="8"/>
  <c r="K127" i="8"/>
  <c r="L127" i="8"/>
  <c r="M127" i="8"/>
  <c r="O127" i="8"/>
  <c r="P127" i="8"/>
  <c r="Q127" i="8"/>
  <c r="R127" i="8"/>
  <c r="S127" i="8"/>
  <c r="T127" i="8"/>
  <c r="U127" i="8"/>
  <c r="V127" i="8"/>
  <c r="W127" i="8"/>
  <c r="X127" i="8"/>
  <c r="Y127" i="8"/>
  <c r="Z127" i="8"/>
  <c r="AB127" i="8"/>
  <c r="AC127" i="8"/>
  <c r="AD127" i="8"/>
  <c r="AE127" i="8"/>
  <c r="AF127" i="8"/>
  <c r="AG127" i="8"/>
  <c r="AH127" i="8"/>
  <c r="AI127" i="8"/>
  <c r="AJ127" i="8"/>
  <c r="D127" i="8"/>
  <c r="AK126" i="8"/>
  <c r="AA126" i="8"/>
  <c r="N126" i="8"/>
  <c r="AK125" i="8"/>
  <c r="AA125" i="8"/>
  <c r="N125" i="8"/>
  <c r="AK124" i="8"/>
  <c r="AA124" i="8"/>
  <c r="N124" i="8"/>
  <c r="AK123" i="8"/>
  <c r="AA123" i="8"/>
  <c r="N123" i="8"/>
  <c r="AK122" i="8"/>
  <c r="AA122" i="8"/>
  <c r="N122" i="8"/>
  <c r="AK121" i="8"/>
  <c r="AA121" i="8"/>
  <c r="N121" i="8"/>
  <c r="AK120" i="8"/>
  <c r="AA120" i="8"/>
  <c r="N120" i="8"/>
  <c r="AK119" i="8"/>
  <c r="AA119" i="8"/>
  <c r="N119" i="8"/>
  <c r="AK118" i="8"/>
  <c r="AA118" i="8"/>
  <c r="N118" i="8"/>
  <c r="AK117" i="8"/>
  <c r="AA117" i="8"/>
  <c r="N117" i="8"/>
  <c r="AK116" i="8"/>
  <c r="AA116" i="8"/>
  <c r="N116" i="8"/>
  <c r="AK115" i="8"/>
  <c r="AA115" i="8"/>
  <c r="N115" i="8"/>
  <c r="AK114" i="8"/>
  <c r="AA114" i="8"/>
  <c r="N114" i="8"/>
  <c r="AK113" i="8"/>
  <c r="AA113" i="8"/>
  <c r="N113" i="8"/>
  <c r="AK112" i="8"/>
  <c r="AA112" i="8"/>
  <c r="N112" i="8"/>
  <c r="AK111" i="8"/>
  <c r="AA111" i="8"/>
  <c r="N111" i="8"/>
  <c r="AK110" i="8"/>
  <c r="AA110" i="8"/>
  <c r="N110" i="8"/>
  <c r="AK109" i="8"/>
  <c r="AA109" i="8"/>
  <c r="N109" i="8"/>
  <c r="AK108" i="8"/>
  <c r="AA108" i="8"/>
  <c r="N108" i="8"/>
  <c r="AK107" i="8"/>
  <c r="AA107" i="8"/>
  <c r="N107" i="8"/>
  <c r="AK106" i="8"/>
  <c r="AA106" i="8"/>
  <c r="N106" i="8"/>
  <c r="AK105" i="8"/>
  <c r="AA105" i="8"/>
  <c r="N105" i="8"/>
  <c r="AK104" i="8"/>
  <c r="AA104" i="8"/>
  <c r="N104" i="8"/>
  <c r="AK103" i="8"/>
  <c r="AA103" i="8"/>
  <c r="N103" i="8"/>
  <c r="AK102" i="8"/>
  <c r="AA102" i="8"/>
  <c r="N102" i="8"/>
  <c r="AK101" i="8"/>
  <c r="AA101" i="8"/>
  <c r="N101" i="8"/>
  <c r="AK100" i="8"/>
  <c r="AA100" i="8"/>
  <c r="N100" i="8"/>
  <c r="AK99" i="8"/>
  <c r="AA99" i="8"/>
  <c r="N99" i="8"/>
  <c r="AK98" i="8"/>
  <c r="AA98" i="8"/>
  <c r="N98" i="8"/>
  <c r="AK97" i="8"/>
  <c r="AA97" i="8"/>
  <c r="N97" i="8"/>
  <c r="AK96" i="8"/>
  <c r="AA96" i="8"/>
  <c r="N96" i="8"/>
  <c r="AK95" i="8"/>
  <c r="AA95" i="8"/>
  <c r="N95" i="8"/>
  <c r="AK94" i="8"/>
  <c r="AA94" i="8"/>
  <c r="N94" i="8"/>
  <c r="AK93" i="8"/>
  <c r="AA93" i="8"/>
  <c r="N93" i="8"/>
  <c r="AK92" i="8"/>
  <c r="AA92" i="8"/>
  <c r="N92" i="8"/>
  <c r="AK91" i="8"/>
  <c r="AA91" i="8"/>
  <c r="N91" i="8"/>
  <c r="AK90" i="8"/>
  <c r="AA90" i="8"/>
  <c r="N90" i="8"/>
  <c r="AK89" i="8"/>
  <c r="AA89" i="8"/>
  <c r="N89" i="8"/>
  <c r="AK88" i="8"/>
  <c r="AA88" i="8"/>
  <c r="N88" i="8"/>
  <c r="AK87" i="8"/>
  <c r="AA87" i="8"/>
  <c r="N87" i="8"/>
  <c r="AK86" i="8"/>
  <c r="AA86" i="8"/>
  <c r="N86" i="8"/>
  <c r="AK85" i="8"/>
  <c r="AA85" i="8"/>
  <c r="N85" i="8"/>
  <c r="AK84" i="8"/>
  <c r="AA84" i="8"/>
  <c r="N84" i="8"/>
  <c r="AK83" i="8"/>
  <c r="AA83" i="8"/>
  <c r="N83" i="8"/>
  <c r="AK82" i="8"/>
  <c r="AA82" i="8"/>
  <c r="N82" i="8"/>
  <c r="AK81" i="8"/>
  <c r="AA81" i="8"/>
  <c r="N81" i="8"/>
  <c r="AK80" i="8"/>
  <c r="AA80" i="8"/>
  <c r="N80" i="8"/>
  <c r="AK79" i="8"/>
  <c r="AA79" i="8"/>
  <c r="N79" i="8"/>
  <c r="AK78" i="8"/>
  <c r="AA78" i="8"/>
  <c r="N78" i="8"/>
  <c r="AK77" i="8"/>
  <c r="AA77" i="8"/>
  <c r="N77" i="8"/>
  <c r="AK76" i="8"/>
  <c r="AA76" i="8"/>
  <c r="N76" i="8"/>
  <c r="AK75" i="8"/>
  <c r="AA75" i="8"/>
  <c r="N75" i="8"/>
  <c r="AK74" i="8"/>
  <c r="AA74" i="8"/>
  <c r="N74" i="8"/>
  <c r="AK73" i="8"/>
  <c r="AA73" i="8"/>
  <c r="N73" i="8"/>
  <c r="AK72" i="8"/>
  <c r="AA72" i="8"/>
  <c r="N72" i="8"/>
  <c r="AK71" i="8"/>
  <c r="AA71" i="8"/>
  <c r="N71" i="8"/>
  <c r="AK70" i="8"/>
  <c r="AA70" i="8"/>
  <c r="N70" i="8"/>
  <c r="AK69" i="8"/>
  <c r="AA69" i="8"/>
  <c r="N69" i="8"/>
  <c r="AK68" i="8"/>
  <c r="AA68" i="8"/>
  <c r="N68" i="8"/>
  <c r="AK67" i="8"/>
  <c r="AA67" i="8"/>
  <c r="N67" i="8"/>
  <c r="AK66" i="8"/>
  <c r="AA66" i="8"/>
  <c r="N66" i="8"/>
  <c r="AK65" i="8"/>
  <c r="AA65" i="8"/>
  <c r="N65" i="8"/>
  <c r="AK64" i="8"/>
  <c r="AA64" i="8"/>
  <c r="N64" i="8"/>
  <c r="AJ60" i="8"/>
  <c r="AI60" i="8"/>
  <c r="AH60" i="8"/>
  <c r="AG60" i="8"/>
  <c r="AF60" i="8"/>
  <c r="AE60" i="8"/>
  <c r="AD60" i="8"/>
  <c r="AC60" i="8"/>
  <c r="AB60" i="8"/>
  <c r="Z60" i="8"/>
  <c r="Y60" i="8"/>
  <c r="X60" i="8"/>
  <c r="W60" i="8"/>
  <c r="V60" i="8"/>
  <c r="U60" i="8"/>
  <c r="T60" i="8"/>
  <c r="S60" i="8"/>
  <c r="R60" i="8"/>
  <c r="Q60" i="8"/>
  <c r="P60" i="8"/>
  <c r="O60" i="8"/>
  <c r="M60" i="8"/>
  <c r="L60" i="8"/>
  <c r="K60" i="8"/>
  <c r="J60" i="8"/>
  <c r="I60" i="8"/>
  <c r="H60" i="8"/>
  <c r="G60" i="8"/>
  <c r="F60" i="8"/>
  <c r="E60" i="8"/>
  <c r="D60" i="8"/>
  <c r="C60" i="8"/>
  <c r="AK59" i="8"/>
  <c r="AA59" i="8"/>
  <c r="N59" i="8"/>
  <c r="AK58" i="8"/>
  <c r="AA58" i="8"/>
  <c r="N58" i="8"/>
  <c r="AK57" i="8"/>
  <c r="AA57" i="8"/>
  <c r="N57" i="8"/>
  <c r="AK56" i="8"/>
  <c r="AA56" i="8"/>
  <c r="N56" i="8"/>
  <c r="AK55" i="8"/>
  <c r="AA55" i="8"/>
  <c r="N55" i="8"/>
  <c r="AK54" i="8"/>
  <c r="AA54" i="8"/>
  <c r="N54" i="8"/>
  <c r="AK53" i="8"/>
  <c r="AA53" i="8"/>
  <c r="N53" i="8"/>
  <c r="AK52" i="8"/>
  <c r="AA52" i="8"/>
  <c r="N52" i="8"/>
  <c r="AK51" i="8"/>
  <c r="AA51" i="8"/>
  <c r="N51" i="8"/>
  <c r="AK50" i="8"/>
  <c r="AA50" i="8"/>
  <c r="N50" i="8"/>
  <c r="AK49" i="8"/>
  <c r="AA49" i="8"/>
  <c r="N49" i="8"/>
  <c r="AK48" i="8"/>
  <c r="AA48" i="8"/>
  <c r="N48" i="8"/>
  <c r="AK47" i="8"/>
  <c r="AA47" i="8"/>
  <c r="N47" i="8"/>
  <c r="AK46" i="8"/>
  <c r="AA46" i="8"/>
  <c r="N46" i="8"/>
  <c r="O16" i="8"/>
  <c r="P16" i="8"/>
  <c r="Q16" i="8"/>
  <c r="R16" i="8"/>
  <c r="S16" i="8"/>
  <c r="T16" i="8"/>
  <c r="U16" i="8"/>
  <c r="V16" i="8"/>
  <c r="W16" i="8"/>
  <c r="X16" i="8"/>
  <c r="Y16" i="8"/>
  <c r="Z16" i="8"/>
  <c r="AB16" i="8"/>
  <c r="AC16" i="8"/>
  <c r="AD16" i="8"/>
  <c r="AE16" i="8"/>
  <c r="AF16" i="8"/>
  <c r="AG16" i="8"/>
  <c r="AH16" i="8"/>
  <c r="AI16" i="8"/>
  <c r="AJ16" i="8"/>
  <c r="E16" i="8"/>
  <c r="F16" i="8"/>
  <c r="G16" i="8"/>
  <c r="H16" i="8"/>
  <c r="J16" i="8"/>
  <c r="K16" i="8"/>
  <c r="L16" i="8"/>
  <c r="M16" i="8"/>
  <c r="D16" i="8"/>
  <c r="AJ42" i="8"/>
  <c r="AI42" i="8"/>
  <c r="AH42" i="8"/>
  <c r="AG42" i="8"/>
  <c r="AF42" i="8"/>
  <c r="AE42" i="8"/>
  <c r="AD42" i="8"/>
  <c r="AC42" i="8"/>
  <c r="AB42" i="8"/>
  <c r="Z42" i="8"/>
  <c r="Y42" i="8"/>
  <c r="X42" i="8"/>
  <c r="W42" i="8"/>
  <c r="V42" i="8"/>
  <c r="U42" i="8"/>
  <c r="T42" i="8"/>
  <c r="S42" i="8"/>
  <c r="R42" i="8"/>
  <c r="Q42" i="8"/>
  <c r="P42" i="8"/>
  <c r="O42" i="8"/>
  <c r="M42" i="8"/>
  <c r="L42" i="8"/>
  <c r="K42" i="8"/>
  <c r="J42" i="8"/>
  <c r="I42" i="8"/>
  <c r="H42" i="8"/>
  <c r="G42" i="8"/>
  <c r="F42" i="8"/>
  <c r="E42" i="8"/>
  <c r="D42" i="8"/>
  <c r="C42" i="8"/>
  <c r="AK41" i="8"/>
  <c r="AA41" i="8"/>
  <c r="N41" i="8"/>
  <c r="AK40" i="8"/>
  <c r="AA40" i="8"/>
  <c r="N40" i="8"/>
  <c r="AK39" i="8"/>
  <c r="AA39" i="8"/>
  <c r="N39" i="8"/>
  <c r="AK38" i="8"/>
  <c r="AA38" i="8"/>
  <c r="N38" i="8"/>
  <c r="AK37" i="8"/>
  <c r="AA37" i="8"/>
  <c r="N37" i="8"/>
  <c r="AK36" i="8"/>
  <c r="AA36" i="8"/>
  <c r="N36" i="8"/>
  <c r="AK35" i="8"/>
  <c r="AA35" i="8"/>
  <c r="N35" i="8"/>
  <c r="AK34" i="8"/>
  <c r="AA34" i="8"/>
  <c r="N34" i="8"/>
  <c r="AK33" i="8"/>
  <c r="AA33" i="8"/>
  <c r="N33" i="8"/>
  <c r="AK32" i="8"/>
  <c r="AA32" i="8"/>
  <c r="N32" i="8"/>
  <c r="AK31" i="8"/>
  <c r="AA31" i="8"/>
  <c r="N31" i="8"/>
  <c r="AK30" i="8"/>
  <c r="AA30" i="8"/>
  <c r="N30" i="8"/>
  <c r="AK29" i="8"/>
  <c r="AA29" i="8"/>
  <c r="N29" i="8"/>
  <c r="AK28" i="8"/>
  <c r="AA28" i="8"/>
  <c r="N28" i="8"/>
  <c r="AK27" i="8"/>
  <c r="AA27" i="8"/>
  <c r="N27" i="8"/>
  <c r="AK26" i="8"/>
  <c r="AA26" i="8"/>
  <c r="N26" i="8"/>
  <c r="AK25" i="8"/>
  <c r="AA25" i="8"/>
  <c r="N25" i="8"/>
  <c r="AK24" i="8"/>
  <c r="AA24" i="8"/>
  <c r="N24" i="8"/>
  <c r="AK23" i="8"/>
  <c r="AA23" i="8"/>
  <c r="N23" i="8"/>
  <c r="AK22" i="8"/>
  <c r="AA22" i="8"/>
  <c r="N22" i="8"/>
  <c r="AK21" i="8"/>
  <c r="AA21" i="8"/>
  <c r="N21" i="8"/>
  <c r="AK20" i="8"/>
  <c r="AA20" i="8"/>
  <c r="N20" i="8"/>
  <c r="AK15" i="8"/>
  <c r="AA15" i="8"/>
  <c r="N15" i="8"/>
  <c r="AK14" i="8"/>
  <c r="AA14" i="8"/>
  <c r="N14" i="8"/>
  <c r="AK13" i="8"/>
  <c r="AA13" i="8"/>
  <c r="N13" i="8"/>
  <c r="AK12" i="8"/>
  <c r="AA12" i="8"/>
  <c r="N12" i="8"/>
  <c r="AK11" i="8"/>
  <c r="AA11" i="8"/>
  <c r="N11" i="8"/>
  <c r="AK10" i="8"/>
  <c r="AA10" i="8"/>
  <c r="N10" i="8"/>
  <c r="AK9" i="8"/>
  <c r="AA9" i="8"/>
  <c r="N9" i="8"/>
  <c r="AK8" i="8"/>
  <c r="AA8" i="8"/>
  <c r="N8" i="8"/>
  <c r="AK7" i="8"/>
  <c r="AA7" i="8"/>
  <c r="N7" i="8"/>
  <c r="AK6" i="8"/>
  <c r="AA6" i="8"/>
  <c r="N6" i="8"/>
  <c r="AK5" i="8"/>
  <c r="AA5" i="8"/>
  <c r="N5" i="8"/>
  <c r="C19" i="2"/>
  <c r="D19" i="2"/>
  <c r="E19" i="2"/>
  <c r="F19" i="2"/>
  <c r="G19" i="2"/>
  <c r="H19" i="2"/>
  <c r="I19" i="2"/>
  <c r="J19" i="2"/>
  <c r="K19" i="2"/>
  <c r="L19" i="2"/>
  <c r="M19" i="2"/>
  <c r="O19" i="2"/>
  <c r="P19" i="2"/>
  <c r="Q19" i="2"/>
  <c r="R19" i="2"/>
  <c r="S19" i="2"/>
  <c r="T19" i="2"/>
  <c r="U19" i="2"/>
  <c r="V19" i="2"/>
  <c r="W19" i="2"/>
  <c r="X19" i="2"/>
  <c r="Y19" i="2"/>
  <c r="Z19" i="2"/>
  <c r="AB19" i="2"/>
  <c r="AC19" i="2"/>
  <c r="AD19" i="2"/>
  <c r="AE19" i="2"/>
  <c r="AF19" i="2"/>
  <c r="AG19" i="2"/>
  <c r="AH19" i="2"/>
  <c r="AI19" i="2"/>
  <c r="AJ19" i="2"/>
  <c r="N20" i="2"/>
  <c r="AL20" i="2" s="1"/>
  <c r="AA20" i="2"/>
  <c r="AK20" i="2"/>
  <c r="N21" i="2"/>
  <c r="AA21" i="2"/>
  <c r="AK21" i="2"/>
  <c r="AL21" i="2"/>
  <c r="N22" i="2"/>
  <c r="AA22" i="2"/>
  <c r="AK22" i="2"/>
  <c r="AL22" i="2" s="1"/>
  <c r="N23" i="2"/>
  <c r="AA23" i="2"/>
  <c r="AL23" i="2" s="1"/>
  <c r="AK23" i="2"/>
  <c r="N24" i="2"/>
  <c r="AL24" i="2" s="1"/>
  <c r="AA24" i="2"/>
  <c r="AK24" i="2"/>
  <c r="N25" i="2"/>
  <c r="AA25" i="2"/>
  <c r="AK25" i="2"/>
  <c r="AL25" i="2"/>
  <c r="N26" i="2"/>
  <c r="AA26" i="2"/>
  <c r="AK26" i="2"/>
  <c r="AL26" i="2" s="1"/>
  <c r="N27" i="2"/>
  <c r="AA27" i="2"/>
  <c r="AL27" i="2" s="1"/>
  <c r="AK27" i="2"/>
  <c r="N28" i="2"/>
  <c r="AL28" i="2" s="1"/>
  <c r="AA28" i="2"/>
  <c r="AK28" i="2"/>
  <c r="N29" i="2"/>
  <c r="AA29" i="2"/>
  <c r="AK29" i="2"/>
  <c r="AL29" i="2"/>
  <c r="N30" i="2"/>
  <c r="AA30" i="2"/>
  <c r="AK30" i="2"/>
  <c r="AL30" i="2" s="1"/>
  <c r="AK14" i="7"/>
  <c r="AA14" i="7"/>
  <c r="N14" i="7"/>
  <c r="AL14" i="7" s="1"/>
  <c r="AK13" i="7"/>
  <c r="AA13" i="7"/>
  <c r="N13" i="7"/>
  <c r="AK12" i="7"/>
  <c r="AA12" i="7"/>
  <c r="N12" i="7"/>
  <c r="AL12" i="7" s="1"/>
  <c r="AK11" i="7"/>
  <c r="AA11" i="7"/>
  <c r="N11" i="7"/>
  <c r="AK10" i="7"/>
  <c r="AA10" i="7"/>
  <c r="N10" i="7"/>
  <c r="AL10" i="7" s="1"/>
  <c r="AK9" i="7"/>
  <c r="AA9" i="7"/>
  <c r="AL9" i="7" s="1"/>
  <c r="N9" i="7"/>
  <c r="AL8" i="7"/>
  <c r="AK8" i="7"/>
  <c r="AA8" i="7"/>
  <c r="N8" i="7"/>
  <c r="AK7" i="7"/>
  <c r="AA7" i="7"/>
  <c r="N7" i="7"/>
  <c r="AK6" i="7"/>
  <c r="AA6" i="7"/>
  <c r="N6" i="7"/>
  <c r="AK5" i="7"/>
  <c r="AA5" i="7"/>
  <c r="N5" i="7"/>
  <c r="AL5" i="7" s="1"/>
  <c r="N184" i="8" l="1"/>
  <c r="AK184" i="8"/>
  <c r="AA184" i="8"/>
  <c r="AL178" i="8"/>
  <c r="AL177" i="8"/>
  <c r="AL180" i="8"/>
  <c r="AL182" i="8"/>
  <c r="AL118" i="8"/>
  <c r="AL149" i="8"/>
  <c r="AL142" i="8"/>
  <c r="AL158" i="8"/>
  <c r="AL166" i="8"/>
  <c r="AL170" i="8"/>
  <c r="AL143" i="8"/>
  <c r="AL146" i="8"/>
  <c r="AL147" i="8"/>
  <c r="AL133" i="8"/>
  <c r="AA127" i="8"/>
  <c r="AK127" i="8"/>
  <c r="AL75" i="8"/>
  <c r="AL120" i="8"/>
  <c r="AL124" i="8"/>
  <c r="N174" i="8"/>
  <c r="AL140" i="8"/>
  <c r="AL159" i="8"/>
  <c r="AL162" i="8"/>
  <c r="AL163" i="8"/>
  <c r="AL165" i="8"/>
  <c r="AL119" i="8"/>
  <c r="AL123" i="8"/>
  <c r="AA174" i="8"/>
  <c r="AL138" i="8"/>
  <c r="AL156" i="8"/>
  <c r="N127" i="8"/>
  <c r="AK174" i="8"/>
  <c r="AL134" i="8"/>
  <c r="AL150" i="8"/>
  <c r="AL154" i="8"/>
  <c r="AL171" i="8"/>
  <c r="AL172" i="8"/>
  <c r="AL122" i="8"/>
  <c r="AL126" i="8"/>
  <c r="AL131" i="8"/>
  <c r="AL139" i="8"/>
  <c r="AL141" i="8"/>
  <c r="AL148" i="8"/>
  <c r="AL155" i="8"/>
  <c r="AL157" i="8"/>
  <c r="AL164" i="8"/>
  <c r="AL168" i="8"/>
  <c r="AL173" i="8"/>
  <c r="AA16" i="8"/>
  <c r="AL48" i="8"/>
  <c r="AL121" i="8"/>
  <c r="AL125" i="8"/>
  <c r="AL136" i="8"/>
  <c r="AL145" i="8"/>
  <c r="AL152" i="8"/>
  <c r="AL161" i="8"/>
  <c r="AL87" i="8"/>
  <c r="AL91" i="8"/>
  <c r="AL95" i="8"/>
  <c r="AL99" i="8"/>
  <c r="AL103" i="8"/>
  <c r="AL132" i="8"/>
  <c r="AL135" i="8"/>
  <c r="AL137" i="8"/>
  <c r="AL144" i="8"/>
  <c r="AL151" i="8"/>
  <c r="AL153" i="8"/>
  <c r="AL160" i="8"/>
  <c r="AL167" i="8"/>
  <c r="AL169" i="8"/>
  <c r="AK16" i="8"/>
  <c r="AL52" i="8"/>
  <c r="AL65" i="8"/>
  <c r="AL72" i="8"/>
  <c r="AL73" i="8"/>
  <c r="AL85" i="8"/>
  <c r="AL53" i="8"/>
  <c r="AL55" i="8"/>
  <c r="AL56" i="8"/>
  <c r="AL71" i="8"/>
  <c r="AL88" i="8"/>
  <c r="AL92" i="8"/>
  <c r="AL96" i="8"/>
  <c r="AL100" i="8"/>
  <c r="AL104" i="8"/>
  <c r="AL108" i="8"/>
  <c r="AL116" i="8"/>
  <c r="N16" i="8"/>
  <c r="AL26" i="8"/>
  <c r="AL30" i="8"/>
  <c r="AL35" i="8"/>
  <c r="AK60" i="8"/>
  <c r="AL50" i="8"/>
  <c r="AL66" i="8"/>
  <c r="AL67" i="8"/>
  <c r="AL84" i="8"/>
  <c r="AL107" i="8"/>
  <c r="AL111" i="8"/>
  <c r="AL13" i="8"/>
  <c r="AL21" i="8"/>
  <c r="AL23" i="8"/>
  <c r="AL25" i="8"/>
  <c r="AL54" i="8"/>
  <c r="AL57" i="8"/>
  <c r="AL59" i="8"/>
  <c r="AL68" i="8"/>
  <c r="AL70" i="8"/>
  <c r="AL76" i="8"/>
  <c r="AL77" i="8"/>
  <c r="AL80" i="8"/>
  <c r="AL81" i="8"/>
  <c r="AL112" i="8"/>
  <c r="AL115" i="8"/>
  <c r="AL12" i="8"/>
  <c r="AL32" i="8"/>
  <c r="AL37" i="8"/>
  <c r="AL39" i="8"/>
  <c r="AL41" i="8"/>
  <c r="AL47" i="8"/>
  <c r="AL58" i="8"/>
  <c r="AL74" i="8"/>
  <c r="AL79" i="8"/>
  <c r="AL83" i="8"/>
  <c r="AL90" i="8"/>
  <c r="AL94" i="8"/>
  <c r="AL98" i="8"/>
  <c r="AL102" i="8"/>
  <c r="AL106" i="8"/>
  <c r="AL110" i="8"/>
  <c r="AL114" i="8"/>
  <c r="AL27" i="8"/>
  <c r="AL31" i="8"/>
  <c r="AL36" i="8"/>
  <c r="AL46" i="8"/>
  <c r="AA60" i="8"/>
  <c r="AL49" i="8"/>
  <c r="AL51" i="8"/>
  <c r="AL64" i="8"/>
  <c r="AL69" i="8"/>
  <c r="AL78" i="8"/>
  <c r="AL82" i="8"/>
  <c r="AL86" i="8"/>
  <c r="AL89" i="8"/>
  <c r="AL93" i="8"/>
  <c r="AL97" i="8"/>
  <c r="AL101" i="8"/>
  <c r="AL105" i="8"/>
  <c r="AL109" i="8"/>
  <c r="AL113" i="8"/>
  <c r="AL117" i="8"/>
  <c r="N60" i="8"/>
  <c r="AL5" i="8"/>
  <c r="AA42" i="8"/>
  <c r="AL24" i="8"/>
  <c r="AL29" i="8"/>
  <c r="AL34" i="8"/>
  <c r="AL40" i="8"/>
  <c r="AL6" i="8"/>
  <c r="N42" i="8"/>
  <c r="AK42" i="8"/>
  <c r="AL22" i="8"/>
  <c r="AL28" i="8"/>
  <c r="AL33" i="8"/>
  <c r="AL38" i="8"/>
  <c r="AL20" i="8"/>
  <c r="AL7" i="8"/>
  <c r="AL11" i="8"/>
  <c r="AL10" i="8"/>
  <c r="AL15" i="8"/>
  <c r="AL8" i="8"/>
  <c r="AL9" i="8"/>
  <c r="AL14" i="8"/>
  <c r="AL7" i="7"/>
  <c r="AL6" i="7"/>
  <c r="AL11" i="7"/>
  <c r="AL13" i="7"/>
  <c r="AM13" i="7" s="1"/>
  <c r="AM8" i="7"/>
  <c r="AM14" i="7"/>
  <c r="AM10" i="7"/>
  <c r="AM12" i="7"/>
  <c r="AM7" i="7"/>
  <c r="AM9" i="7"/>
  <c r="AM6" i="7"/>
  <c r="AM11" i="7"/>
  <c r="AA186" i="8" l="1"/>
  <c r="AK186" i="8"/>
  <c r="N186" i="8"/>
  <c r="AL184" i="8"/>
  <c r="AL186" i="8" s="1"/>
  <c r="AL174" i="8"/>
  <c r="AL127" i="8"/>
  <c r="AL60" i="8"/>
  <c r="AL16" i="8"/>
  <c r="AL42" i="8"/>
  <c r="AK30" i="6" l="1"/>
  <c r="AA30" i="6"/>
  <c r="N30" i="6"/>
  <c r="AL30" i="6" s="1"/>
  <c r="AK29" i="6"/>
  <c r="AL29" i="6" s="1"/>
  <c r="AM29" i="6" s="1"/>
  <c r="AA29" i="6"/>
  <c r="N29" i="6"/>
  <c r="AL28" i="6"/>
  <c r="AK28" i="6"/>
  <c r="AA28" i="6"/>
  <c r="N28" i="6"/>
  <c r="AJ27" i="6"/>
  <c r="AI27" i="6"/>
  <c r="AH27" i="6"/>
  <c r="AG27" i="6"/>
  <c r="AF27" i="6"/>
  <c r="AE27" i="6"/>
  <c r="AD27" i="6"/>
  <c r="AC27" i="6"/>
  <c r="AB27" i="6"/>
  <c r="Z27" i="6"/>
  <c r="Y27" i="6"/>
  <c r="X27" i="6"/>
  <c r="W27" i="6"/>
  <c r="V27" i="6"/>
  <c r="U27" i="6"/>
  <c r="T27" i="6"/>
  <c r="S27" i="6"/>
  <c r="R27" i="6"/>
  <c r="Q27" i="6"/>
  <c r="P27" i="6"/>
  <c r="O27" i="6"/>
  <c r="M27" i="6"/>
  <c r="L27" i="6"/>
  <c r="K27" i="6"/>
  <c r="J27" i="6"/>
  <c r="I27" i="6"/>
  <c r="H27" i="6"/>
  <c r="G27" i="6"/>
  <c r="F27" i="6"/>
  <c r="E27" i="6"/>
  <c r="D27" i="6"/>
  <c r="C27" i="6"/>
  <c r="AK26" i="6"/>
  <c r="AA26" i="6"/>
  <c r="N26" i="6"/>
  <c r="AL26" i="6" s="1"/>
  <c r="AK25" i="6"/>
  <c r="AA25" i="6"/>
  <c r="AL25" i="6" s="1"/>
  <c r="AM25" i="6" s="1"/>
  <c r="N25" i="6"/>
  <c r="AK24" i="6"/>
  <c r="AL24" i="6" s="1"/>
  <c r="AA24" i="6"/>
  <c r="N24" i="6"/>
  <c r="AL23" i="6"/>
  <c r="AM23" i="6" s="1"/>
  <c r="AK23" i="6"/>
  <c r="AA23" i="6"/>
  <c r="N23" i="6"/>
  <c r="AK22" i="6"/>
  <c r="AA22" i="6"/>
  <c r="N22" i="6"/>
  <c r="AL22" i="6" s="1"/>
  <c r="AK21" i="6"/>
  <c r="AA21" i="6"/>
  <c r="AL21" i="6" s="1"/>
  <c r="AM21" i="6" s="1"/>
  <c r="N21" i="6"/>
  <c r="AK20" i="6"/>
  <c r="AL20" i="6" s="1"/>
  <c r="AA20" i="6"/>
  <c r="N20" i="6"/>
  <c r="AL19" i="6"/>
  <c r="AK19" i="6"/>
  <c r="AA19" i="6"/>
  <c r="N19" i="6"/>
  <c r="AK18" i="6"/>
  <c r="AA18" i="6"/>
  <c r="N18" i="6"/>
  <c r="AL18" i="6" s="1"/>
  <c r="AM18" i="6" s="1"/>
  <c r="AK17" i="6"/>
  <c r="AA17" i="6"/>
  <c r="AL17" i="6" s="1"/>
  <c r="N17" i="6"/>
  <c r="AK16" i="6"/>
  <c r="AL16" i="6" s="1"/>
  <c r="AM16" i="6" s="1"/>
  <c r="AA16" i="6"/>
  <c r="N16" i="6"/>
  <c r="AL15" i="6"/>
  <c r="AK15" i="6"/>
  <c r="AA15" i="6"/>
  <c r="N15" i="6"/>
  <c r="AK14" i="6"/>
  <c r="AA14" i="6"/>
  <c r="N14" i="6"/>
  <c r="AL14" i="6" s="1"/>
  <c r="AM14" i="6" s="1"/>
  <c r="AK13" i="6"/>
  <c r="AA13" i="6"/>
  <c r="AL13" i="6" s="1"/>
  <c r="N13" i="6"/>
  <c r="AK12" i="6"/>
  <c r="AL12" i="6" s="1"/>
  <c r="AM12" i="6" s="1"/>
  <c r="AA12" i="6"/>
  <c r="N12" i="6"/>
  <c r="AL11" i="6"/>
  <c r="AM11" i="6" s="1"/>
  <c r="AK11" i="6"/>
  <c r="AA11" i="6"/>
  <c r="N11" i="6"/>
  <c r="AK10" i="6"/>
  <c r="AA10" i="6"/>
  <c r="N10" i="6"/>
  <c r="AL10" i="6" s="1"/>
  <c r="AK9" i="6"/>
  <c r="AA9" i="6"/>
  <c r="AL9" i="6" s="1"/>
  <c r="AM9" i="6" s="1"/>
  <c r="N9" i="6"/>
  <c r="AK8" i="6"/>
  <c r="AL8" i="6" s="1"/>
  <c r="AA8" i="6"/>
  <c r="N8" i="6"/>
  <c r="AL7" i="6"/>
  <c r="AM7" i="6" s="1"/>
  <c r="AK7" i="6"/>
  <c r="AA7" i="6"/>
  <c r="N7" i="6"/>
  <c r="AK6" i="6"/>
  <c r="AA6" i="6"/>
  <c r="N6" i="6"/>
  <c r="AL6" i="6" s="1"/>
  <c r="AK5" i="6"/>
  <c r="AK27" i="6" s="1"/>
  <c r="AA5" i="6"/>
  <c r="AA27" i="6" s="1"/>
  <c r="N5" i="6"/>
  <c r="AL5" i="6" s="1"/>
  <c r="AM28" i="6" l="1"/>
  <c r="AM30" i="6"/>
  <c r="AM6" i="6"/>
  <c r="AM13" i="6"/>
  <c r="AM15" i="6"/>
  <c r="AM20" i="6"/>
  <c r="AM22" i="6"/>
  <c r="AL27" i="6"/>
  <c r="AM8" i="6"/>
  <c r="AM10" i="6"/>
  <c r="AM17" i="6"/>
  <c r="AM19" i="6"/>
  <c r="AM24" i="6"/>
  <c r="AM26" i="6"/>
  <c r="N27" i="6"/>
  <c r="AK47" i="5" l="1"/>
  <c r="AA47" i="5"/>
  <c r="N47" i="5"/>
  <c r="AL47" i="5" s="1"/>
  <c r="AK46" i="5"/>
  <c r="AA46" i="5"/>
  <c r="N46" i="5"/>
  <c r="AK45" i="5"/>
  <c r="AA45" i="5"/>
  <c r="N45" i="5"/>
  <c r="AL45" i="5" s="1"/>
  <c r="AK44" i="5"/>
  <c r="AA44" i="5"/>
  <c r="N44" i="5"/>
  <c r="AK43" i="5"/>
  <c r="AA43" i="5"/>
  <c r="N43" i="5"/>
  <c r="AL43" i="5" s="1"/>
  <c r="AK42" i="5"/>
  <c r="AA42" i="5"/>
  <c r="N42" i="5"/>
  <c r="AL41" i="5"/>
  <c r="AK41" i="5"/>
  <c r="AA41" i="5"/>
  <c r="N41" i="5"/>
  <c r="AK40" i="5"/>
  <c r="AA40" i="5"/>
  <c r="N40" i="5"/>
  <c r="AK39" i="5"/>
  <c r="AA39" i="5"/>
  <c r="N39" i="5"/>
  <c r="AK38" i="5"/>
  <c r="AA38" i="5"/>
  <c r="N38" i="5"/>
  <c r="AL38" i="5" s="1"/>
  <c r="AK37" i="5"/>
  <c r="AA37" i="5"/>
  <c r="N37" i="5"/>
  <c r="AL37" i="5" s="1"/>
  <c r="AK36" i="5"/>
  <c r="AA36" i="5"/>
  <c r="N36" i="5"/>
  <c r="AK35" i="5"/>
  <c r="AA35" i="5"/>
  <c r="N35" i="5"/>
  <c r="AK34" i="5"/>
  <c r="AA34" i="5"/>
  <c r="N34" i="5"/>
  <c r="AK33" i="5"/>
  <c r="AA33" i="5"/>
  <c r="N33" i="5"/>
  <c r="AL33" i="5" s="1"/>
  <c r="AK32" i="5"/>
  <c r="AA32" i="5"/>
  <c r="N32" i="5"/>
  <c r="AL32" i="5" s="1"/>
  <c r="AK31" i="5"/>
  <c r="AA31" i="5"/>
  <c r="N31" i="5"/>
  <c r="AK30" i="5"/>
  <c r="AA30" i="5"/>
  <c r="N30" i="5"/>
  <c r="AK29" i="5"/>
  <c r="AA29" i="5"/>
  <c r="N29" i="5"/>
  <c r="AL29" i="5" s="1"/>
  <c r="AK28" i="5"/>
  <c r="AA28" i="5"/>
  <c r="N28" i="5"/>
  <c r="AK27" i="5"/>
  <c r="AA27" i="5"/>
  <c r="N27" i="5"/>
  <c r="AL27" i="5" s="1"/>
  <c r="AK26" i="5"/>
  <c r="AA26" i="5"/>
  <c r="N26" i="5"/>
  <c r="AL25" i="5"/>
  <c r="AK25" i="5"/>
  <c r="AA25" i="5"/>
  <c r="N25" i="5"/>
  <c r="AK24" i="5"/>
  <c r="AA24" i="5"/>
  <c r="N24" i="5"/>
  <c r="AK23" i="5"/>
  <c r="AA23" i="5"/>
  <c r="N23" i="5"/>
  <c r="AK22" i="5"/>
  <c r="AA22" i="5"/>
  <c r="N22" i="5"/>
  <c r="AL22" i="5" s="1"/>
  <c r="AK21" i="5"/>
  <c r="AA21" i="5"/>
  <c r="N21" i="5"/>
  <c r="AL21" i="5" s="1"/>
  <c r="AK20" i="5"/>
  <c r="AA20" i="5"/>
  <c r="N20" i="5"/>
  <c r="AK19" i="5"/>
  <c r="AA19" i="5"/>
  <c r="N19" i="5"/>
  <c r="AK18" i="5"/>
  <c r="AA18" i="5"/>
  <c r="N18" i="5"/>
  <c r="AK17" i="5"/>
  <c r="AA17" i="5"/>
  <c r="AL17" i="5" s="1"/>
  <c r="N17" i="5"/>
  <c r="AK16" i="5"/>
  <c r="AA16" i="5"/>
  <c r="N16" i="5"/>
  <c r="AL16" i="5" s="1"/>
  <c r="AK15" i="5"/>
  <c r="AA15" i="5"/>
  <c r="N15" i="5"/>
  <c r="AK14" i="5"/>
  <c r="AA14" i="5"/>
  <c r="N14" i="5"/>
  <c r="AK13" i="5"/>
  <c r="AA13" i="5"/>
  <c r="N13" i="5"/>
  <c r="AL13" i="5" s="1"/>
  <c r="AK12" i="5"/>
  <c r="AA12" i="5"/>
  <c r="N12" i="5"/>
  <c r="AK11" i="5"/>
  <c r="AA11" i="5"/>
  <c r="N11" i="5"/>
  <c r="AL11" i="5" s="1"/>
  <c r="AK10" i="5"/>
  <c r="AA10" i="5"/>
  <c r="N10" i="5"/>
  <c r="AL9" i="5"/>
  <c r="AK9" i="5"/>
  <c r="AA9" i="5"/>
  <c r="N9" i="5"/>
  <c r="AK8" i="5"/>
  <c r="N8" i="5"/>
  <c r="AK7" i="5"/>
  <c r="AA7" i="5"/>
  <c r="N7" i="5"/>
  <c r="AL7" i="5" s="1"/>
  <c r="AK6" i="5"/>
  <c r="AA6" i="5"/>
  <c r="N6" i="5"/>
  <c r="AK5" i="5"/>
  <c r="AA5" i="5"/>
  <c r="N5" i="5"/>
  <c r="AM9" i="5" l="1"/>
  <c r="AL6" i="5"/>
  <c r="AM6" i="5" s="1"/>
  <c r="AL10" i="5"/>
  <c r="AM10" i="5" s="1"/>
  <c r="AL15" i="5"/>
  <c r="AL20" i="5"/>
  <c r="AL26" i="5"/>
  <c r="AM26" i="5" s="1"/>
  <c r="AL31" i="5"/>
  <c r="AM31" i="5" s="1"/>
  <c r="AL36" i="5"/>
  <c r="AL42" i="5"/>
  <c r="AM16" i="5"/>
  <c r="AM22" i="5"/>
  <c r="AL5" i="5"/>
  <c r="AM21" i="5" s="1"/>
  <c r="AL14" i="5"/>
  <c r="AL19" i="5"/>
  <c r="AM19" i="5" s="1"/>
  <c r="AL24" i="5"/>
  <c r="AL30" i="5"/>
  <c r="AL35" i="5"/>
  <c r="AL40" i="5"/>
  <c r="AM40" i="5" s="1"/>
  <c r="AM27" i="5"/>
  <c r="AM38" i="5"/>
  <c r="AM43" i="5"/>
  <c r="AL8" i="5"/>
  <c r="AL12" i="5"/>
  <c r="AM12" i="5" s="1"/>
  <c r="AL18" i="5"/>
  <c r="AM18" i="5" s="1"/>
  <c r="AL23" i="5"/>
  <c r="AM23" i="5" s="1"/>
  <c r="AL28" i="5"/>
  <c r="AL34" i="5"/>
  <c r="AL39" i="5"/>
  <c r="AM39" i="5" s="1"/>
  <c r="AL44" i="5"/>
  <c r="AM44" i="5" s="1"/>
  <c r="AL46" i="5"/>
  <c r="AM29" i="5"/>
  <c r="AM36" i="5"/>
  <c r="AM42" i="5"/>
  <c r="AM45" i="5"/>
  <c r="AM47" i="5"/>
  <c r="AM14" i="5"/>
  <c r="AM17" i="5"/>
  <c r="AM24" i="5"/>
  <c r="AM30" i="5"/>
  <c r="AM33" i="5"/>
  <c r="AM35" i="5"/>
  <c r="AM34" i="5"/>
  <c r="AM37" i="5"/>
  <c r="AM46" i="5"/>
  <c r="AM7" i="5" l="1"/>
  <c r="AM20" i="5"/>
  <c r="AM32" i="5"/>
  <c r="AM13" i="5"/>
  <c r="AM28" i="5"/>
  <c r="AM8" i="5"/>
  <c r="AM11" i="5"/>
  <c r="AM41" i="5"/>
  <c r="AM15" i="5"/>
  <c r="AM25" i="5"/>
  <c r="AK11" i="4" l="1"/>
  <c r="AA11" i="4"/>
  <c r="N11" i="4"/>
  <c r="AL11" i="4" s="1"/>
  <c r="AK10" i="4"/>
  <c r="AL10" i="4" s="1"/>
  <c r="AA10" i="4"/>
  <c r="N10" i="4"/>
  <c r="AL9" i="4"/>
  <c r="AK9" i="4"/>
  <c r="AA9" i="4"/>
  <c r="N9" i="4"/>
  <c r="AK8" i="4"/>
  <c r="AA8" i="4"/>
  <c r="N8" i="4"/>
  <c r="AL8" i="4" s="1"/>
  <c r="AK7" i="4"/>
  <c r="AA7" i="4"/>
  <c r="N7" i="4"/>
  <c r="AL7" i="4" s="1"/>
  <c r="AK6" i="4"/>
  <c r="AL6" i="4" s="1"/>
  <c r="AA6" i="4"/>
  <c r="N6" i="4"/>
  <c r="AK5" i="4"/>
  <c r="AL5" i="4" s="1"/>
  <c r="AA5" i="4"/>
  <c r="N5" i="4"/>
  <c r="AM7" i="4" l="1"/>
  <c r="AM10" i="4"/>
  <c r="AM9" i="4"/>
  <c r="AM11" i="4"/>
  <c r="AM6" i="4"/>
  <c r="AM8" i="4"/>
  <c r="AK59" i="3" l="1"/>
  <c r="AA59" i="3"/>
  <c r="N59" i="3"/>
  <c r="AK58" i="3"/>
  <c r="AA58" i="3"/>
  <c r="N58" i="3"/>
  <c r="AK57" i="3"/>
  <c r="AA57" i="3"/>
  <c r="N57" i="3"/>
  <c r="AL57" i="3" s="1"/>
  <c r="AK56" i="3"/>
  <c r="AA56" i="3"/>
  <c r="N56" i="3"/>
  <c r="AK55" i="3"/>
  <c r="AA55" i="3"/>
  <c r="N55" i="3"/>
  <c r="AK54" i="3"/>
  <c r="AA54" i="3"/>
  <c r="N54" i="3"/>
  <c r="AL54" i="3" s="1"/>
  <c r="AK53" i="3"/>
  <c r="AA53" i="3"/>
  <c r="N53" i="3"/>
  <c r="AK52" i="3"/>
  <c r="AA52" i="3"/>
  <c r="N52" i="3"/>
  <c r="AK51" i="3"/>
  <c r="AA51" i="3"/>
  <c r="N51" i="3"/>
  <c r="AK50" i="3"/>
  <c r="AA50" i="3"/>
  <c r="N50" i="3"/>
  <c r="AL50" i="3" s="1"/>
  <c r="AK49" i="3"/>
  <c r="AA49" i="3"/>
  <c r="N49" i="3"/>
  <c r="AK48" i="3"/>
  <c r="AA48" i="3"/>
  <c r="N48" i="3"/>
  <c r="AK47" i="3"/>
  <c r="AA47" i="3"/>
  <c r="N47" i="3"/>
  <c r="AK46" i="3"/>
  <c r="AA46" i="3"/>
  <c r="N46" i="3"/>
  <c r="AL46" i="3" s="1"/>
  <c r="AK45" i="3"/>
  <c r="AA45" i="3"/>
  <c r="N45" i="3"/>
  <c r="AK44" i="3"/>
  <c r="AA44" i="3"/>
  <c r="N44" i="3"/>
  <c r="AK43" i="3"/>
  <c r="AA43" i="3"/>
  <c r="N43" i="3"/>
  <c r="AK42" i="3"/>
  <c r="AA42" i="3"/>
  <c r="N42" i="3"/>
  <c r="AL42" i="3" s="1"/>
  <c r="AK41" i="3"/>
  <c r="AA41" i="3"/>
  <c r="N41" i="3"/>
  <c r="AK40" i="3"/>
  <c r="AA40" i="3"/>
  <c r="N40" i="3"/>
  <c r="AK39" i="3"/>
  <c r="AA39" i="3"/>
  <c r="N39" i="3"/>
  <c r="AK38" i="3"/>
  <c r="AA38" i="3"/>
  <c r="N38" i="3"/>
  <c r="AL38" i="3" s="1"/>
  <c r="AK37" i="3"/>
  <c r="AA37" i="3"/>
  <c r="N37" i="3"/>
  <c r="AK36" i="3"/>
  <c r="AA36" i="3"/>
  <c r="N36" i="3"/>
  <c r="AK35" i="3"/>
  <c r="AA35" i="3"/>
  <c r="N35" i="3"/>
  <c r="AK34" i="3"/>
  <c r="AA34" i="3"/>
  <c r="N34" i="3"/>
  <c r="AL34" i="3" s="1"/>
  <c r="AK33" i="3"/>
  <c r="AA33" i="3"/>
  <c r="N33" i="3"/>
  <c r="AK32" i="3"/>
  <c r="AA32" i="3"/>
  <c r="N32" i="3"/>
  <c r="AK31" i="3"/>
  <c r="AA31" i="3"/>
  <c r="N31" i="3"/>
  <c r="AK30" i="3"/>
  <c r="AA30" i="3"/>
  <c r="N30" i="3"/>
  <c r="AL30" i="3" s="1"/>
  <c r="AK29" i="3"/>
  <c r="AA29" i="3"/>
  <c r="N29" i="3"/>
  <c r="AK28" i="3"/>
  <c r="AA28" i="3"/>
  <c r="N28" i="3"/>
  <c r="AK27" i="3"/>
  <c r="AA27" i="3"/>
  <c r="N27" i="3"/>
  <c r="AK26" i="3"/>
  <c r="AA26" i="3"/>
  <c r="N26" i="3"/>
  <c r="AK25" i="3"/>
  <c r="AA25" i="3"/>
  <c r="N25" i="3"/>
  <c r="AK24" i="3"/>
  <c r="AA24" i="3"/>
  <c r="N24" i="3"/>
  <c r="AK23" i="3"/>
  <c r="AA23" i="3"/>
  <c r="N23" i="3"/>
  <c r="AK22" i="3"/>
  <c r="AA22" i="3"/>
  <c r="N22" i="3"/>
  <c r="AL22" i="3" s="1"/>
  <c r="AK21" i="3"/>
  <c r="AA21" i="3"/>
  <c r="N21" i="3"/>
  <c r="AK20" i="3"/>
  <c r="AA20" i="3"/>
  <c r="N20" i="3"/>
  <c r="AK19" i="3"/>
  <c r="AA19" i="3"/>
  <c r="N19" i="3"/>
  <c r="AK18" i="3"/>
  <c r="AA18" i="3"/>
  <c r="N18" i="3"/>
  <c r="AL18" i="3" s="1"/>
  <c r="AK17" i="3"/>
  <c r="AA17" i="3"/>
  <c r="N17" i="3"/>
  <c r="AK16" i="3"/>
  <c r="AA16" i="3"/>
  <c r="N16" i="3"/>
  <c r="AK15" i="3"/>
  <c r="AA15" i="3"/>
  <c r="N15" i="3"/>
  <c r="AK14" i="3"/>
  <c r="AA14" i="3"/>
  <c r="N14" i="3"/>
  <c r="AL14" i="3" s="1"/>
  <c r="AK13" i="3"/>
  <c r="AA13" i="3"/>
  <c r="N13" i="3"/>
  <c r="AK12" i="3"/>
  <c r="AA12" i="3"/>
  <c r="N12" i="3"/>
  <c r="AK11" i="3"/>
  <c r="AA11" i="3"/>
  <c r="N11" i="3"/>
  <c r="AK10" i="3"/>
  <c r="AA10" i="3"/>
  <c r="N10" i="3"/>
  <c r="AL10" i="3" s="1"/>
  <c r="AK9" i="3"/>
  <c r="AA9" i="3"/>
  <c r="N9" i="3"/>
  <c r="AK8" i="3"/>
  <c r="AA8" i="3"/>
  <c r="N8" i="3"/>
  <c r="AK7" i="3"/>
  <c r="AA7" i="3"/>
  <c r="N7" i="3"/>
  <c r="AK6" i="3"/>
  <c r="AA6" i="3"/>
  <c r="N6" i="3"/>
  <c r="AL6" i="3" s="1"/>
  <c r="AK5" i="3"/>
  <c r="AA5" i="3"/>
  <c r="N5" i="3"/>
  <c r="AK4" i="3"/>
  <c r="AA4" i="3"/>
  <c r="N4" i="3"/>
  <c r="AL39" i="3" l="1"/>
  <c r="AL43" i="3"/>
  <c r="AL47" i="3"/>
  <c r="AM47" i="3" s="1"/>
  <c r="AL23" i="3"/>
  <c r="AL35" i="3"/>
  <c r="AL17" i="3"/>
  <c r="AL13" i="3"/>
  <c r="AL8" i="3"/>
  <c r="AL12" i="3"/>
  <c r="AL29" i="3"/>
  <c r="AL33" i="3"/>
  <c r="AL53" i="3"/>
  <c r="AL7" i="3"/>
  <c r="AL19" i="3"/>
  <c r="AM19" i="3" s="1"/>
  <c r="AL24" i="3"/>
  <c r="AL26" i="3"/>
  <c r="AL28" i="3"/>
  <c r="AL48" i="3"/>
  <c r="AL52" i="3"/>
  <c r="AL56" i="3"/>
  <c r="AL58" i="3"/>
  <c r="AL5" i="3"/>
  <c r="AL11" i="3"/>
  <c r="AL16" i="3"/>
  <c r="AL21" i="3"/>
  <c r="AL27" i="3"/>
  <c r="AL32" i="3"/>
  <c r="AL37" i="3"/>
  <c r="AL41" i="3"/>
  <c r="AL45" i="3"/>
  <c r="AL51" i="3"/>
  <c r="AL55" i="3"/>
  <c r="AL4" i="3"/>
  <c r="AM18" i="3" s="1"/>
  <c r="AL9" i="3"/>
  <c r="AM9" i="3" s="1"/>
  <c r="AL15" i="3"/>
  <c r="AL20" i="3"/>
  <c r="AL25" i="3"/>
  <c r="AM25" i="3" s="1"/>
  <c r="AL31" i="3"/>
  <c r="AL36" i="3"/>
  <c r="AL40" i="3"/>
  <c r="AL44" i="3"/>
  <c r="AM44" i="3" s="1"/>
  <c r="AL49" i="3"/>
  <c r="AL59" i="3"/>
  <c r="AM34" i="3"/>
  <c r="AM58" i="3"/>
  <c r="AM35" i="3" l="1"/>
  <c r="AM20" i="3"/>
  <c r="AM36" i="3"/>
  <c r="AM26" i="3"/>
  <c r="AM23" i="3"/>
  <c r="AM46" i="3"/>
  <c r="AM41" i="3"/>
  <c r="AM54" i="3"/>
  <c r="AM56" i="3"/>
  <c r="AM42" i="3"/>
  <c r="AM29" i="3"/>
  <c r="AM13" i="3"/>
  <c r="AM31" i="3"/>
  <c r="AM15" i="3"/>
  <c r="AM40" i="3"/>
  <c r="AM55" i="3"/>
  <c r="AM37" i="3"/>
  <c r="AM16" i="3"/>
  <c r="AM17" i="3"/>
  <c r="AM30" i="3"/>
  <c r="AM14" i="3"/>
  <c r="AM52" i="3"/>
  <c r="AM39" i="3"/>
  <c r="AM24" i="3"/>
  <c r="AM8" i="3"/>
  <c r="AM53" i="3"/>
  <c r="AM59" i="3"/>
  <c r="AM51" i="3"/>
  <c r="AM32" i="3"/>
  <c r="AM11" i="3"/>
  <c r="AM33" i="3"/>
  <c r="AM12" i="3"/>
  <c r="AM10" i="3"/>
  <c r="AM21" i="3"/>
  <c r="AM43" i="3"/>
  <c r="AM50" i="3"/>
  <c r="AM38" i="3"/>
  <c r="AM22" i="3"/>
  <c r="AM6" i="3"/>
  <c r="AM48" i="3"/>
  <c r="AM49" i="3"/>
  <c r="AM45" i="3"/>
  <c r="AM27" i="3"/>
  <c r="AM5" i="3"/>
  <c r="AM28" i="3"/>
  <c r="AM7" i="3"/>
  <c r="AM57" i="3"/>
  <c r="AK18" i="2" l="1"/>
  <c r="AA18" i="2"/>
  <c r="N18" i="2"/>
  <c r="AK17" i="2"/>
  <c r="AA17" i="2"/>
  <c r="N17" i="2"/>
  <c r="AK16" i="2"/>
  <c r="AA16" i="2"/>
  <c r="N16" i="2"/>
  <c r="AK15" i="2"/>
  <c r="AA15" i="2"/>
  <c r="N15" i="2"/>
  <c r="AK14" i="2"/>
  <c r="AA14" i="2"/>
  <c r="AL14" i="2" s="1"/>
  <c r="N14" i="2"/>
  <c r="AK13" i="2"/>
  <c r="AA13" i="2"/>
  <c r="N13" i="2"/>
  <c r="AK12" i="2"/>
  <c r="AA12" i="2"/>
  <c r="N12" i="2"/>
  <c r="AK11" i="2"/>
  <c r="AA11" i="2"/>
  <c r="N11" i="2"/>
  <c r="AK10" i="2"/>
  <c r="AA10" i="2"/>
  <c r="N10" i="2"/>
  <c r="AK9" i="2"/>
  <c r="AA9" i="2"/>
  <c r="N9" i="2"/>
  <c r="AK8" i="2"/>
  <c r="AA8" i="2"/>
  <c r="N8" i="2"/>
  <c r="AK7" i="2"/>
  <c r="AA7" i="2"/>
  <c r="N7" i="2"/>
  <c r="AL7" i="2" s="1"/>
  <c r="AK6" i="2"/>
  <c r="AA6" i="2"/>
  <c r="N6" i="2"/>
  <c r="N19" i="2" s="1"/>
  <c r="AK5" i="2"/>
  <c r="AA5" i="2"/>
  <c r="N5" i="2"/>
  <c r="AL5" i="2" s="1"/>
  <c r="AM25" i="2" l="1"/>
  <c r="AM23" i="2"/>
  <c r="AM29" i="2"/>
  <c r="AM30" i="2"/>
  <c r="AM28" i="2"/>
  <c r="AM24" i="2"/>
  <c r="AM27" i="2"/>
  <c r="AM26" i="2"/>
  <c r="AM22" i="2"/>
  <c r="AM20" i="2"/>
  <c r="AM21" i="2"/>
  <c r="AA19" i="2"/>
  <c r="AL18" i="2"/>
  <c r="AM18" i="2" s="1"/>
  <c r="AK19" i="2"/>
  <c r="AL13" i="2"/>
  <c r="AM13" i="2" s="1"/>
  <c r="AM14" i="2"/>
  <c r="AL17" i="2"/>
  <c r="AL6" i="2"/>
  <c r="AM6" i="2" s="1"/>
  <c r="AL8" i="2"/>
  <c r="AL10" i="2"/>
  <c r="AM10" i="2" s="1"/>
  <c r="AL12" i="2"/>
  <c r="AM12" i="2"/>
  <c r="AM8" i="2"/>
  <c r="AM7" i="2"/>
  <c r="AM17" i="2"/>
  <c r="AL11" i="2"/>
  <c r="AM11" i="2" s="1"/>
  <c r="AL16" i="2"/>
  <c r="AM16" i="2" s="1"/>
  <c r="AL9" i="2"/>
  <c r="AM9" i="2" s="1"/>
  <c r="AL15" i="2"/>
  <c r="AM15" i="2" s="1"/>
  <c r="O6" i="1" l="1"/>
  <c r="O7" i="1"/>
  <c r="O8" i="1"/>
  <c r="O9" i="1"/>
  <c r="O10" i="1"/>
  <c r="O11" i="1"/>
  <c r="O12" i="1"/>
  <c r="O13" i="1"/>
  <c r="O14" i="1"/>
  <c r="O15" i="1"/>
  <c r="O5" i="1"/>
  <c r="AL6" i="1" l="1"/>
  <c r="AL7" i="1"/>
  <c r="AL8" i="1"/>
  <c r="AL9" i="1"/>
  <c r="AL10" i="1"/>
  <c r="AL11" i="1"/>
  <c r="AL12" i="1"/>
  <c r="AL13" i="1"/>
  <c r="AL14" i="1"/>
  <c r="AL15" i="1"/>
  <c r="AB6" i="1"/>
  <c r="AB7" i="1"/>
  <c r="AB8" i="1"/>
  <c r="AB9" i="1"/>
  <c r="AB10" i="1"/>
  <c r="AB11" i="1"/>
  <c r="AB12" i="1"/>
  <c r="AB13" i="1"/>
  <c r="AB14" i="1"/>
  <c r="AB15" i="1"/>
  <c r="AL5" i="1"/>
  <c r="AM13" i="1" l="1"/>
  <c r="AM8" i="1"/>
  <c r="AM9" i="1"/>
  <c r="AM12" i="1"/>
  <c r="AM14" i="1"/>
  <c r="AM10" i="1"/>
  <c r="AM6" i="1"/>
  <c r="AM15" i="1"/>
  <c r="AM11" i="1"/>
  <c r="AM7" i="1"/>
  <c r="AB5" i="1"/>
  <c r="AM5" i="1" l="1"/>
  <c r="AN12" i="1" l="1"/>
  <c r="AN13" i="1"/>
  <c r="AN9" i="1"/>
  <c r="AN8" i="1"/>
  <c r="AN14" i="1"/>
  <c r="AN10" i="1"/>
  <c r="AN6" i="1"/>
  <c r="AN11" i="1"/>
  <c r="AN7" i="1"/>
  <c r="AN15" i="1"/>
</calcChain>
</file>

<file path=xl/comments1.xml><?xml version="1.0" encoding="utf-8"?>
<comments xmlns="http://schemas.openxmlformats.org/spreadsheetml/2006/main">
  <authors>
    <author>Modra</author>
  </authors>
  <commentList>
    <comment ref="B50" authorId="0" shapeId="0">
      <text>
        <r>
          <rPr>
            <b/>
            <sz val="9"/>
            <color indexed="81"/>
            <rFont val="Tahoma"/>
            <family val="2"/>
            <charset val="186"/>
          </rPr>
          <t>Modra:</t>
        </r>
        <r>
          <rPr>
            <sz val="9"/>
            <color indexed="81"/>
            <rFont val="Tahoma"/>
            <family val="2"/>
            <charset val="186"/>
          </rPr>
          <t xml:space="preserve">
Piemērojami atbalsta pasākumi (psihologa atzinums)</t>
        </r>
      </text>
    </comment>
  </commentList>
</comments>
</file>

<file path=xl/comments2.xml><?xml version="1.0" encoding="utf-8"?>
<comments xmlns="http://schemas.openxmlformats.org/spreadsheetml/2006/main">
  <authors>
    <author>Modra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186"/>
          </rPr>
          <t>Modra:</t>
        </r>
        <r>
          <rPr>
            <sz val="9"/>
            <color indexed="81"/>
            <rFont val="Tahoma"/>
            <family val="2"/>
            <charset val="186"/>
          </rPr>
          <t xml:space="preserve">
Piemērojami atbalsta pasākumi (psihologa atzinums)</t>
        </r>
      </text>
    </comment>
  </commentList>
</comments>
</file>

<file path=xl/comments3.xml><?xml version="1.0" encoding="utf-8"?>
<comments xmlns="http://schemas.openxmlformats.org/spreadsheetml/2006/main">
  <authors>
    <author>Lilita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186"/>
          </rPr>
          <t>Lilita: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<sst xmlns="http://schemas.openxmlformats.org/spreadsheetml/2006/main" count="536" uniqueCount="195">
  <si>
    <t>Skolēns</t>
  </si>
  <si>
    <t>Tests</t>
  </si>
  <si>
    <t>Tekstapstrāde</t>
  </si>
  <si>
    <t>kopā</t>
  </si>
  <si>
    <t>Izklājlapas</t>
  </si>
  <si>
    <t>Prezentācija</t>
  </si>
  <si>
    <t>Word</t>
  </si>
  <si>
    <t>Excel</t>
  </si>
  <si>
    <t>PP</t>
  </si>
  <si>
    <t>Kopā</t>
  </si>
  <si>
    <t>Darbā</t>
  </si>
  <si>
    <t>Apguve %</t>
  </si>
  <si>
    <t>N.r.</t>
  </si>
  <si>
    <t xml:space="preserve">Druvaskalne Santa </t>
  </si>
  <si>
    <t xml:space="preserve">Govore Ingeborga Linda </t>
  </si>
  <si>
    <t xml:space="preserve">Lejiņš Armands </t>
  </si>
  <si>
    <t xml:space="preserve">Pavļukeviča Amanda Daniela </t>
  </si>
  <si>
    <t xml:space="preserve">Stāmure Elīna </t>
  </si>
  <si>
    <t xml:space="preserve">Taškāns Markuss </t>
  </si>
  <si>
    <t xml:space="preserve">Tišlers Niks </t>
  </si>
  <si>
    <t xml:space="preserve">Tropa Ērika </t>
  </si>
  <si>
    <t>Vīksna Rolands</t>
  </si>
  <si>
    <t>Alinauska Sanita</t>
  </si>
  <si>
    <t>7. klases monitoringa darba rezultāti     SECE</t>
  </si>
  <si>
    <t>7. klases monitoringa darba rezultāti</t>
  </si>
  <si>
    <t>Neretas Jāņa Jaunsudrabiņa vidusskola</t>
  </si>
  <si>
    <t> Čiževskis Kristiāns</t>
  </si>
  <si>
    <t> Dardece Patrīcija</t>
  </si>
  <si>
    <t> Ivanova Elza</t>
  </si>
  <si>
    <t> Kalvāns Ivars</t>
  </si>
  <si>
    <t> Kapele Endija</t>
  </si>
  <si>
    <t> Kuzņecova Kitija</t>
  </si>
  <si>
    <t> Liepiņa Luīze</t>
  </si>
  <si>
    <t> Ošiņš Markuss</t>
  </si>
  <si>
    <t> Regute Amanda</t>
  </si>
  <si>
    <t> Tihonova Zita</t>
  </si>
  <si>
    <t> Timko Rainers</t>
  </si>
  <si>
    <t> Zaščerinska Tīna</t>
  </si>
  <si>
    <t> Žilinsks Markuss</t>
  </si>
  <si>
    <t>Čigarins Patriks</t>
  </si>
  <si>
    <t>Imants Lukjanovičs</t>
  </si>
  <si>
    <t>Gerasimčuks Andris</t>
  </si>
  <si>
    <t>Arpa Aise</t>
  </si>
  <si>
    <t>Zaikevičs Markuss</t>
  </si>
  <si>
    <t>Niedre Amanda Anna</t>
  </si>
  <si>
    <t>Kudiņš Valters</t>
  </si>
  <si>
    <t>Laimiņa Viktorija</t>
  </si>
  <si>
    <t>Ķezberis Artūrs</t>
  </si>
  <si>
    <t>Brovacka Paula</t>
  </si>
  <si>
    <t>Malofejeva Enija</t>
  </si>
  <si>
    <t>Šmite Dina</t>
  </si>
  <si>
    <t>Kokare Vendija</t>
  </si>
  <si>
    <t>Šlesere Evelīna</t>
  </si>
  <si>
    <t>Rimša Elīna Rendija</t>
  </si>
  <si>
    <t>Madlēna Keiša</t>
  </si>
  <si>
    <t>Kukulis Ralfs</t>
  </si>
  <si>
    <t>Ivanovs Sergejs</t>
  </si>
  <si>
    <t>Saleniece Klinta</t>
  </si>
  <si>
    <t>Magone Sinda</t>
  </si>
  <si>
    <t>Jansone Evelīna</t>
  </si>
  <si>
    <t>Pīgozne Sanita Agija</t>
  </si>
  <si>
    <t>Nahtmane Ramona</t>
  </si>
  <si>
    <t>Kalniņš Niks</t>
  </si>
  <si>
    <t>Bohane Vanesa</t>
  </si>
  <si>
    <t>Petrosjans Martins</t>
  </si>
  <si>
    <t>Ročāne Sandija</t>
  </si>
  <si>
    <t xml:space="preserve">Šlesars Ēriks </t>
  </si>
  <si>
    <t>Maskalāne Sanita</t>
  </si>
  <si>
    <t>Venderote Keita</t>
  </si>
  <si>
    <t>Kalupniece Sofija</t>
  </si>
  <si>
    <t>Grinšulis Krists</t>
  </si>
  <si>
    <t>Ziediņš Ralfs</t>
  </si>
  <si>
    <t>Biezums Artūrs</t>
  </si>
  <si>
    <t>Badūna Daniela</t>
  </si>
  <si>
    <t>Priedītis Roberts</t>
  </si>
  <si>
    <t>Briedis Kristers</t>
  </si>
  <si>
    <t>Lasmane lāsma Agija</t>
  </si>
  <si>
    <t>Sanda Baiba Elīza</t>
  </si>
  <si>
    <t>Butāns Toms</t>
  </si>
  <si>
    <t>Strazdiņa Aleksandra</t>
  </si>
  <si>
    <t>Rozenovska Viktorija</t>
  </si>
  <si>
    <t>Rammiņa Alise</t>
  </si>
  <si>
    <t>Zilvere Dana Daniela</t>
  </si>
  <si>
    <t>Eglītis Alens Kristiāns</t>
  </si>
  <si>
    <t xml:space="preserve">Kraševskis Māris </t>
  </si>
  <si>
    <t>Kaminskis Hugo Henrijs</t>
  </si>
  <si>
    <t>Zvilna Amanda</t>
  </si>
  <si>
    <t>Lzdoviča Elīna</t>
  </si>
  <si>
    <t>Kellere adriana</t>
  </si>
  <si>
    <t>Zvirbule Nellija</t>
  </si>
  <si>
    <t>Dāvida Emīlija</t>
  </si>
  <si>
    <t>Tuguševs Markuss</t>
  </si>
  <si>
    <t>Ļaksa Toms</t>
  </si>
  <si>
    <t>Patups Rinalds</t>
  </si>
  <si>
    <t>ASTOTĀS KLASES VIELA, INFORMĀTIKĀ NEMĀCIJU.</t>
  </si>
  <si>
    <t>NAV SAŅEMTS DARBS (NEPASPĒJA VAI NEBIJA SKOLĀ)</t>
  </si>
  <si>
    <t>TEICU, KA DOTĀ LIETA NAV OBLIGĀTA, VAR NEPILDĪT.</t>
  </si>
  <si>
    <t>Junona</t>
  </si>
  <si>
    <t>Rēzija</t>
  </si>
  <si>
    <t>Kristiāns</t>
  </si>
  <si>
    <t>progr. 56</t>
  </si>
  <si>
    <t>Daniels</t>
  </si>
  <si>
    <t>Elgars</t>
  </si>
  <si>
    <t>Renārs</t>
  </si>
  <si>
    <t xml:space="preserve">ALEKSEJEVA	 ELIZABETE	 </t>
  </si>
  <si>
    <t xml:space="preserve">ANANČONOKS	 SANDIS	 </t>
  </si>
  <si>
    <t xml:space="preserve">AŅISIMOVS	 ERNESTS	 </t>
  </si>
  <si>
    <t xml:space="preserve">BABRE	 AGNESE	 </t>
  </si>
  <si>
    <t xml:space="preserve">BARKĀNE	 TERĒZE	 </t>
  </si>
  <si>
    <t xml:space="preserve">BĒRZIŅA	 SINTIJA	 SANTA	</t>
  </si>
  <si>
    <t xml:space="preserve">BIDIŅA	 ANNA	 BAIBA	</t>
  </si>
  <si>
    <t xml:space="preserve">BOČKOVS	 JURIS	 </t>
  </si>
  <si>
    <t xml:space="preserve">BOKA	 SAMANTA	 </t>
  </si>
  <si>
    <t xml:space="preserve">CEDERE	 ALISE	 </t>
  </si>
  <si>
    <t xml:space="preserve">DEKSNIS	 DANIELS	 </t>
  </si>
  <si>
    <t xml:space="preserve">DĪCIS	 ALEKSIS	 </t>
  </si>
  <si>
    <t xml:space="preserve">GAILĪTIS	 MĀRTIŅŠ	 </t>
  </si>
  <si>
    <t xml:space="preserve">GINTS	 LAURIS	 </t>
  </si>
  <si>
    <t xml:space="preserve">JIRGENS	 RAINERS	 </t>
  </si>
  <si>
    <t xml:space="preserve">JUNGMANE	 NORA	 </t>
  </si>
  <si>
    <t xml:space="preserve">KAZĀKA	 ELIZABETE	 </t>
  </si>
  <si>
    <t xml:space="preserve">KĀRKLIŅA	 EIMIJA	 </t>
  </si>
  <si>
    <t xml:space="preserve">KĻAVIŅA	 SILVA	 </t>
  </si>
  <si>
    <t xml:space="preserve">KRASOVSKIS	 ALDRIS	 </t>
  </si>
  <si>
    <t xml:space="preserve">KUKULIS	 RIČARDS	 </t>
  </si>
  <si>
    <t xml:space="preserve">KURMĒNS	 VLADIMIRS	 </t>
  </si>
  <si>
    <t xml:space="preserve">LAZDA	 LAIMDOTA	 </t>
  </si>
  <si>
    <t xml:space="preserve">LEITĀNE	 SAMANTA	 </t>
  </si>
  <si>
    <t xml:space="preserve">LŪSIS	 RIČARDS	 </t>
  </si>
  <si>
    <t xml:space="preserve">MELLE	 ALISE	 </t>
  </si>
  <si>
    <t xml:space="preserve">NOVICKIS	 ARTŪRS	 </t>
  </si>
  <si>
    <t xml:space="preserve">OZOLIŅŠ	 ĢIRTS	 </t>
  </si>
  <si>
    <t xml:space="preserve">OZOLIŅŠ	 ROBERTS	 </t>
  </si>
  <si>
    <t xml:space="preserve">PUMPURE	 ALMA	 </t>
  </si>
  <si>
    <t xml:space="preserve">RUMPĀNE	 BEĀTE	 </t>
  </si>
  <si>
    <t xml:space="preserve">SIMSONS	 RIČARDS	 </t>
  </si>
  <si>
    <t xml:space="preserve">SMIRNOVA	 VERONIKA	 </t>
  </si>
  <si>
    <t xml:space="preserve">STRAUME	 RITVARS	 </t>
  </si>
  <si>
    <t xml:space="preserve">ŠKAPARS	 KRISTERS	 </t>
  </si>
  <si>
    <t xml:space="preserve">TEICĀNE	 SINTIJA	 </t>
  </si>
  <si>
    <t xml:space="preserve">UPMANE	 LELDE	 </t>
  </si>
  <si>
    <t xml:space="preserve">UZULNIEKS	 NIKS	 </t>
  </si>
  <si>
    <t xml:space="preserve">VASIĻJEVA	 SANIJA	 </t>
  </si>
  <si>
    <t xml:space="preserve">ZARIŅA	 SINTIJA	 EVA	</t>
  </si>
  <si>
    <t xml:space="preserve">ZIRNĪTIS	 EDGARS	 </t>
  </si>
  <si>
    <t xml:space="preserve">ŽUKOVA	 SAMANTA	 </t>
  </si>
  <si>
    <t xml:space="preserve"> </t>
  </si>
  <si>
    <t>Aplociņa Agnese</t>
  </si>
  <si>
    <t>Berņa Beatrise</t>
  </si>
  <si>
    <t>Bērziņš Artūrs</t>
  </si>
  <si>
    <t>Burkāns Emīls</t>
  </si>
  <si>
    <t>Censonis Jānis</t>
  </si>
  <si>
    <t>Cinis Rinalds</t>
  </si>
  <si>
    <t>Dzene-Vilcāne Egija</t>
  </si>
  <si>
    <t>Griķe Viktorija</t>
  </si>
  <si>
    <t>Hogija Adriana</t>
  </si>
  <si>
    <t>Juškena Sindija</t>
  </si>
  <si>
    <t>Lavrinoviča Evita</t>
  </si>
  <si>
    <t>Lukašenko Diāna Anna</t>
  </si>
  <si>
    <t>Markovičs Ruslans</t>
  </si>
  <si>
    <t>Maskalis Kristiāns</t>
  </si>
  <si>
    <t>Palčejs Vasilijs</t>
  </si>
  <si>
    <t>Riekstiņš Raivo</t>
  </si>
  <si>
    <t>Straševska Jūlija</t>
  </si>
  <si>
    <t>Strautnieks Dāvis</t>
  </si>
  <si>
    <t>Streļeca Santa</t>
  </si>
  <si>
    <t>Uķis-Ukke Augusts</t>
  </si>
  <si>
    <t>Vectirāne Ulrika Anna</t>
  </si>
  <si>
    <t>Apguve</t>
  </si>
  <si>
    <t>Aizkraukles novada vidusskolas 7.M klases monitoringa darba rezultāti</t>
  </si>
  <si>
    <t>Eduards Soroka</t>
  </si>
  <si>
    <t>Svetlana Mališeva</t>
  </si>
  <si>
    <t>Veronka Veličko</t>
  </si>
  <si>
    <t>Daniels Telica</t>
  </si>
  <si>
    <t>Alise Cvetkova</t>
  </si>
  <si>
    <t>Beatrise Menuhova</t>
  </si>
  <si>
    <t>Sabīne Kreipāne</t>
  </si>
  <si>
    <t>Vasilijs Kudrjavcevs</t>
  </si>
  <si>
    <t>Elīna Lapšinova</t>
  </si>
  <si>
    <t>Seces psk.</t>
  </si>
  <si>
    <t>Jaunjelgavas vsk</t>
  </si>
  <si>
    <t xml:space="preserve"> ANV</t>
  </si>
  <si>
    <t>Andereja Upīša Skrīveru vsk.</t>
  </si>
  <si>
    <t>Aizkraukles IP sadarbības novadu skolu monitoringa darba rezultāti informātikā 7.klasēm</t>
  </si>
  <si>
    <t>Kopējie rezultāti</t>
  </si>
  <si>
    <t>tekstapstrāde</t>
  </si>
  <si>
    <t>izklājlapas</t>
  </si>
  <si>
    <t>prezentācijas</t>
  </si>
  <si>
    <t>pavisam</t>
  </si>
  <si>
    <t>Daudzeses psk.</t>
  </si>
  <si>
    <t>Apguve Jaunjelgava</t>
  </si>
  <si>
    <t>Apguve Sece</t>
  </si>
  <si>
    <t>Apguve ANV</t>
  </si>
  <si>
    <t>Apguve Daudzese</t>
  </si>
  <si>
    <t>Apguve Nereta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</si>
</sst>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3" tint="-0.249977111117893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rgb="FF00B050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11"/>
      <name val="Calibri"/>
      <family val="2"/>
      <charset val="186"/>
      <scheme val="minor"/>
    </font>
    <font>
      <b/>
      <sz val="2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i/>
      <sz val="14"/>
      <color theme="1"/>
      <name val="Calibri"/>
      <family val="2"/>
      <charset val="186"/>
      <scheme val="minor"/>
    </font>
    <font>
      <b/>
      <i/>
      <sz val="14"/>
      <name val="Calibri"/>
      <family val="2"/>
      <charset val="186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10" fontId="0" fillId="0" borderId="0" xfId="0" applyNumberFormat="1" applyBorder="1"/>
    <xf numFmtId="10" fontId="0" fillId="0" borderId="1" xfId="0" applyNumberFormat="1" applyBorder="1"/>
    <xf numFmtId="0" fontId="1" fillId="2" borderId="2" xfId="0" applyFont="1" applyFill="1" applyBorder="1"/>
    <xf numFmtId="0" fontId="0" fillId="2" borderId="3" xfId="0" applyFill="1" applyBorder="1"/>
    <xf numFmtId="0" fontId="0" fillId="2" borderId="1" xfId="0" applyFill="1" applyBorder="1"/>
    <xf numFmtId="0" fontId="1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6" borderId="1" xfId="0" applyFill="1" applyBorder="1"/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3" xfId="0" applyFill="1" applyBorder="1"/>
    <xf numFmtId="2" fontId="0" fillId="2" borderId="1" xfId="0" applyNumberFormat="1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6" borderId="0" xfId="0" applyFill="1"/>
    <xf numFmtId="0" fontId="0" fillId="9" borderId="0" xfId="0" applyFill="1"/>
    <xf numFmtId="0" fontId="2" fillId="6" borderId="1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0" fillId="6" borderId="4" xfId="0" applyFill="1" applyBorder="1"/>
    <xf numFmtId="0" fontId="0" fillId="2" borderId="1" xfId="0" applyFill="1" applyBorder="1" applyProtection="1">
      <protection locked="0"/>
    </xf>
    <xf numFmtId="0" fontId="3" fillId="12" borderId="0" xfId="0" applyFont="1" applyFill="1" applyAlignment="1">
      <alignment horizontal="left"/>
    </xf>
    <xf numFmtId="0" fontId="0" fillId="0" borderId="9" xfId="0" applyBorder="1" applyAlignment="1">
      <alignment horizontal="center" vertical="center" textRotation="90"/>
    </xf>
    <xf numFmtId="0" fontId="0" fillId="2" borderId="0" xfId="0" applyFill="1" applyBorder="1"/>
    <xf numFmtId="0" fontId="11" fillId="0" borderId="8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7" fillId="0" borderId="4" xfId="0" applyFont="1" applyBorder="1"/>
    <xf numFmtId="0" fontId="7" fillId="0" borderId="0" xfId="0" applyFont="1"/>
    <xf numFmtId="43" fontId="0" fillId="0" borderId="0" xfId="1" applyFont="1"/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Fill="1"/>
    <xf numFmtId="0" fontId="0" fillId="0" borderId="4" xfId="0" applyFill="1" applyBorder="1"/>
    <xf numFmtId="0" fontId="12" fillId="0" borderId="0" xfId="0" applyFont="1" applyAlignment="1">
      <alignment horizontal="center"/>
    </xf>
    <xf numFmtId="0" fontId="3" fillId="0" borderId="0" xfId="0" applyFont="1"/>
    <xf numFmtId="0" fontId="13" fillId="0" borderId="0" xfId="0" applyFont="1"/>
    <xf numFmtId="2" fontId="3" fillId="0" borderId="0" xfId="0" applyNumberFormat="1" applyFont="1"/>
    <xf numFmtId="0" fontId="3" fillId="0" borderId="0" xfId="0" applyFont="1" applyAlignment="1">
      <alignment textRotation="90"/>
    </xf>
    <xf numFmtId="0" fontId="14" fillId="0" borderId="0" xfId="0" applyFont="1"/>
    <xf numFmtId="0" fontId="15" fillId="0" borderId="8" xfId="0" applyFont="1" applyBorder="1" applyAlignment="1"/>
    <xf numFmtId="0" fontId="15" fillId="0" borderId="0" xfId="0" applyFont="1" applyAlignment="1"/>
    <xf numFmtId="0" fontId="14" fillId="0" borderId="0" xfId="0" applyFont="1" applyAlignment="1"/>
    <xf numFmtId="0" fontId="14" fillId="0" borderId="3" xfId="0" applyFont="1" applyBorder="1"/>
  </cellXfs>
  <cellStyles count="2">
    <cellStyle name="Comma" xfId="1" builtinId="3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Koprezultāti daļās</a:t>
            </a:r>
          </a:p>
        </c:rich>
      </c:tx>
      <c:layout>
        <c:manualLayout>
          <c:xMode val="edge"/>
          <c:yMode val="edge"/>
          <c:x val="0.52181499167707956"/>
          <c:y val="2.36229538476304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(kopā!$C$185,kopā!$N$185,kopā!$AA$185,kopā!$AK$185,kopā!$AL$185)</c:f>
              <c:strCache>
                <c:ptCount val="5"/>
                <c:pt idx="0">
                  <c:v>Tests</c:v>
                </c:pt>
                <c:pt idx="1">
                  <c:v>tekstapstrāde</c:v>
                </c:pt>
                <c:pt idx="2">
                  <c:v>izklājlapas</c:v>
                </c:pt>
                <c:pt idx="3">
                  <c:v>prezentācijas</c:v>
                </c:pt>
                <c:pt idx="4">
                  <c:v>pavisam</c:v>
                </c:pt>
              </c:strCache>
            </c:strRef>
          </c:cat>
          <c:val>
            <c:numRef>
              <c:f>(kopā!$C$186,kopā!$N$186,kopā!$AA$186,kopā!$AK$186,kopā!$AL$186)</c:f>
              <c:numCache>
                <c:formatCode>0.00</c:formatCode>
                <c:ptCount val="5"/>
                <c:pt idx="0">
                  <c:v>0.53071428571428569</c:v>
                </c:pt>
                <c:pt idx="1">
                  <c:v>0.63552827380952381</c:v>
                </c:pt>
                <c:pt idx="2">
                  <c:v>0.65899470899470902</c:v>
                </c:pt>
                <c:pt idx="3">
                  <c:v>0.7221177944862156</c:v>
                </c:pt>
                <c:pt idx="4">
                  <c:v>0.65171012849584276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539929152"/>
        <c:axId val="539927192"/>
      </c:barChart>
      <c:catAx>
        <c:axId val="539929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39927192"/>
        <c:crosses val="autoZero"/>
        <c:auto val="1"/>
        <c:lblAlgn val="ctr"/>
        <c:lblOffset val="100"/>
        <c:noMultiLvlLbl val="0"/>
      </c:catAx>
      <c:valAx>
        <c:axId val="539927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3992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Daļu apguve</a:t>
            </a:r>
            <a:r>
              <a:rPr lang="lv-LV" baseline="0"/>
              <a:t> skolās</a:t>
            </a:r>
          </a:p>
          <a:p>
            <a:pPr>
              <a:defRPr/>
            </a:pPr>
            <a:endParaRPr lang="lv-LV"/>
          </a:p>
        </c:rich>
      </c:tx>
      <c:layout>
        <c:manualLayout>
          <c:xMode val="edge"/>
          <c:yMode val="edge"/>
          <c:x val="0.48307958390279127"/>
          <c:y val="1.06550447441964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kopā!$C$4</c:f>
              <c:strCache>
                <c:ptCount val="1"/>
                <c:pt idx="0">
                  <c:v>Tests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(kopā!$A$16,kopā!$A$42,kopā!$A$60,kopā!$A$127,kopā!$A$174,kopā!$A$184,kopā!$A$186)</c15:sqref>
                  </c15:fullRef>
                </c:ext>
              </c:extLst>
              <c:f>(kopā!$A$16,kopā!$A$42,kopā!$A$60,kopā!$A$127,kopā!$A$174,kopā!$A$184)</c:f>
              <c:strCache>
                <c:ptCount val="6"/>
                <c:pt idx="0">
                  <c:v>Apguve Sece</c:v>
                </c:pt>
                <c:pt idx="1">
                  <c:v>Apguve Jaunjelgava</c:v>
                </c:pt>
                <c:pt idx="2">
                  <c:v>Apguve Nereta</c:v>
                </c:pt>
                <c:pt idx="3">
                  <c:v>Apguve ANV</c:v>
                </c:pt>
                <c:pt idx="4">
                  <c:v>Apguve Daudzese</c:v>
                </c:pt>
                <c:pt idx="5">
                  <c:v>Apguve Daudzese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(kopā!$C$16,kopā!$C$42,kopā!$C$60,kopā!$C$127,kopā!$C$174,kopā!$C$184,kopā!$C$186)</c15:sqref>
                  </c15:fullRef>
                </c:ext>
              </c:extLst>
              <c:f>(kopā!$C$16,kopā!$C$42,kopā!$C$60,kopā!$C$127,kopā!$C$174,kopā!$C$184)</c:f>
              <c:numCache>
                <c:formatCode>0.00</c:formatCode>
                <c:ptCount val="6"/>
                <c:pt idx="0" formatCode="General">
                  <c:v>0.53</c:v>
                </c:pt>
                <c:pt idx="1">
                  <c:v>0.42857142857142855</c:v>
                </c:pt>
                <c:pt idx="2">
                  <c:v>0.42307692307692307</c:v>
                </c:pt>
                <c:pt idx="3">
                  <c:v>0.66774193548387095</c:v>
                </c:pt>
                <c:pt idx="4">
                  <c:v>0.59761904761904761</c:v>
                </c:pt>
                <c:pt idx="5" formatCode="_(* #,##0.00_);_(* \(#,##0.00\);_(* &quot;-&quot;??_);_(@_)">
                  <c:v>0.56666666666666665</c:v>
                </c:pt>
              </c:numCache>
            </c:numRef>
          </c:val>
        </c:ser>
        <c:ser>
          <c:idx val="1"/>
          <c:order val="1"/>
          <c:tx>
            <c:strRef>
              <c:f>kopā!$N$4</c:f>
              <c:strCache>
                <c:ptCount val="1"/>
                <c:pt idx="0">
                  <c:v>Word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(kopā!$A$16,kopā!$A$42,kopā!$A$60,kopā!$A$127,kopā!$A$174,kopā!$A$184,kopā!$A$186)</c15:sqref>
                  </c15:fullRef>
                </c:ext>
              </c:extLst>
              <c:f>(kopā!$A$16,kopā!$A$42,kopā!$A$60,kopā!$A$127,kopā!$A$174,kopā!$A$184)</c:f>
              <c:strCache>
                <c:ptCount val="6"/>
                <c:pt idx="0">
                  <c:v>Apguve Sece</c:v>
                </c:pt>
                <c:pt idx="1">
                  <c:v>Apguve Jaunjelgava</c:v>
                </c:pt>
                <c:pt idx="2">
                  <c:v>Apguve Nereta</c:v>
                </c:pt>
                <c:pt idx="3">
                  <c:v>Apguve ANV</c:v>
                </c:pt>
                <c:pt idx="4">
                  <c:v>Apguve Daudzese</c:v>
                </c:pt>
                <c:pt idx="5">
                  <c:v>Apguve Daudzese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(kopā!$N$16,kopā!$N$42,kopā!$N$60,kopā!$N$127,kopā!$N$174,kopā!$N$184,kopā!$N$186)</c15:sqref>
                  </c15:fullRef>
                </c:ext>
              </c:extLst>
              <c:f>(kopā!$N$16,kopā!$N$42,kopā!$N$60,kopā!$N$127,kopā!$N$174,kopā!$N$184)</c:f>
              <c:numCache>
                <c:formatCode>0.00</c:formatCode>
                <c:ptCount val="6"/>
                <c:pt idx="0">
                  <c:v>0.68125000000000002</c:v>
                </c:pt>
                <c:pt idx="1">
                  <c:v>0.69940476190476186</c:v>
                </c:pt>
                <c:pt idx="2">
                  <c:v>0.75</c:v>
                </c:pt>
                <c:pt idx="3">
                  <c:v>0.66431451612903225</c:v>
                </c:pt>
                <c:pt idx="4">
                  <c:v>0.75520833333333337</c:v>
                </c:pt>
                <c:pt idx="5" formatCode="_(* #,##0.00_);_(* \(#,##0.00\);_(* &quot;-&quot;??_);_(@_)">
                  <c:v>0.40625</c:v>
                </c:pt>
              </c:numCache>
            </c:numRef>
          </c:val>
        </c:ser>
        <c:ser>
          <c:idx val="2"/>
          <c:order val="2"/>
          <c:tx>
            <c:strRef>
              <c:f>kopā!$AA$4</c:f>
              <c:strCache>
                <c:ptCount val="1"/>
                <c:pt idx="0">
                  <c:v>Excel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(kopā!$A$16,kopā!$A$42,kopā!$A$60,kopā!$A$127,kopā!$A$174,kopā!$A$184,kopā!$A$186)</c15:sqref>
                  </c15:fullRef>
                </c:ext>
              </c:extLst>
              <c:f>(kopā!$A$16,kopā!$A$42,kopā!$A$60,kopā!$A$127,kopā!$A$174,kopā!$A$184)</c:f>
              <c:strCache>
                <c:ptCount val="6"/>
                <c:pt idx="0">
                  <c:v>Apguve Sece</c:v>
                </c:pt>
                <c:pt idx="1">
                  <c:v>Apguve Jaunjelgava</c:v>
                </c:pt>
                <c:pt idx="2">
                  <c:v>Apguve Nereta</c:v>
                </c:pt>
                <c:pt idx="3">
                  <c:v>Apguve ANV</c:v>
                </c:pt>
                <c:pt idx="4">
                  <c:v>Apguve Daudzese</c:v>
                </c:pt>
                <c:pt idx="5">
                  <c:v>Apguve Daudzese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(kopā!$AA$16,kopā!$AA$42,kopā!$AA$60,kopā!$AA$127,kopā!$AA$174,kopā!$AA$184,kopā!$AA$186)</c15:sqref>
                  </c15:fullRef>
                </c:ext>
              </c:extLst>
              <c:f>(kopā!$AA$16,kopā!$AA$42,kopā!$AA$60,kopā!$AA$127,kopā!$AA$174,kopā!$AA$184)</c:f>
              <c:numCache>
                <c:formatCode>0.00</c:formatCode>
                <c:ptCount val="6"/>
                <c:pt idx="0">
                  <c:v>0.71666666666666667</c:v>
                </c:pt>
                <c:pt idx="1">
                  <c:v>0.68253968253968256</c:v>
                </c:pt>
                <c:pt idx="2">
                  <c:v>0.78632478632478631</c:v>
                </c:pt>
                <c:pt idx="3">
                  <c:v>0.65770609318996409</c:v>
                </c:pt>
                <c:pt idx="4">
                  <c:v>0.73677248677248686</c:v>
                </c:pt>
                <c:pt idx="5" formatCode="_(* #,##0.00_);_(* \(#,##0.00\);_(* &quot;-&quot;??_);_(@_)">
                  <c:v>0.5</c:v>
                </c:pt>
              </c:numCache>
            </c:numRef>
          </c:val>
        </c:ser>
        <c:ser>
          <c:idx val="3"/>
          <c:order val="3"/>
          <c:tx>
            <c:strRef>
              <c:f>kopā!$AK$4</c:f>
              <c:strCache>
                <c:ptCount val="1"/>
                <c:pt idx="0">
                  <c:v>PP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(kopā!$A$16,kopā!$A$42,kopā!$A$60,kopā!$A$127,kopā!$A$174,kopā!$A$184,kopā!$A$186)</c15:sqref>
                  </c15:fullRef>
                </c:ext>
              </c:extLst>
              <c:f>(kopā!$A$16,kopā!$A$42,kopā!$A$60,kopā!$A$127,kopā!$A$174,kopā!$A$184)</c:f>
              <c:strCache>
                <c:ptCount val="6"/>
                <c:pt idx="0">
                  <c:v>Apguve Sece</c:v>
                </c:pt>
                <c:pt idx="1">
                  <c:v>Apguve Jaunjelgava</c:v>
                </c:pt>
                <c:pt idx="2">
                  <c:v>Apguve Nereta</c:v>
                </c:pt>
                <c:pt idx="3">
                  <c:v>Apguve ANV</c:v>
                </c:pt>
                <c:pt idx="4">
                  <c:v>Apguve Daudzese</c:v>
                </c:pt>
                <c:pt idx="5">
                  <c:v>Apguve Daudzese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(kopā!$AK$16,kopā!$AK$42,kopā!$AK$60,kopā!$AK$127,kopā!$AK$174,kopā!$AK$184,kopā!$AK$186)</c15:sqref>
                  </c15:fullRef>
                </c:ext>
              </c:extLst>
              <c:f>(kopā!$AK$16,kopā!$AK$42,kopā!$AK$60,kopā!$AK$127,kopā!$AK$174,kopā!$AK$184)</c:f>
              <c:numCache>
                <c:formatCode>0.00</c:formatCode>
                <c:ptCount val="6"/>
                <c:pt idx="0">
                  <c:v>0.78947368421052633</c:v>
                </c:pt>
                <c:pt idx="1">
                  <c:v>0.67167919799498754</c:v>
                </c:pt>
                <c:pt idx="2">
                  <c:v>0.76113360323886636</c:v>
                </c:pt>
                <c:pt idx="3">
                  <c:v>0.73429541595925296</c:v>
                </c:pt>
                <c:pt idx="4">
                  <c:v>0.7957393483709273</c:v>
                </c:pt>
                <c:pt idx="5" formatCode="_(* #,##0.00_);_(* \(#,##0.00\);_(* &quot;-&quot;??_);_(@_)">
                  <c:v>0.63157894736842102</c:v>
                </c:pt>
              </c:numCache>
            </c:numRef>
          </c:val>
        </c:ser>
        <c:ser>
          <c:idx val="4"/>
          <c:order val="4"/>
          <c:tx>
            <c:strRef>
              <c:f>kopā!$AL$4</c:f>
              <c:strCache>
                <c:ptCount val="1"/>
                <c:pt idx="0">
                  <c:v>Darbā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(kopā!$A$16,kopā!$A$42,kopā!$A$60,kopā!$A$127,kopā!$A$174,kopā!$A$184,kopā!$A$186)</c15:sqref>
                  </c15:fullRef>
                </c:ext>
              </c:extLst>
              <c:f>(kopā!$A$16,kopā!$A$42,kopā!$A$60,kopā!$A$127,kopā!$A$174,kopā!$A$184)</c:f>
              <c:strCache>
                <c:ptCount val="6"/>
                <c:pt idx="0">
                  <c:v>Apguve Sece</c:v>
                </c:pt>
                <c:pt idx="1">
                  <c:v>Apguve Jaunjelgava</c:v>
                </c:pt>
                <c:pt idx="2">
                  <c:v>Apguve Nereta</c:v>
                </c:pt>
                <c:pt idx="3">
                  <c:v>Apguve ANV</c:v>
                </c:pt>
                <c:pt idx="4">
                  <c:v>Apguve Daudzese</c:v>
                </c:pt>
                <c:pt idx="5">
                  <c:v>Apguve Daudzese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(kopā!$AL$16,kopā!$AL$42,kopā!$AL$60,kopā!$AL$127,kopā!$AL$174,kopā!$AL$184,kopā!$AL$186)</c15:sqref>
                  </c15:fullRef>
                </c:ext>
              </c:extLst>
              <c:f>(kopā!$AL$16,kopā!$AL$42,kopā!$AL$60,kopā!$AL$127,kopā!$AL$174,kopā!$AL$184)</c:f>
              <c:numCache>
                <c:formatCode>0.00</c:formatCode>
                <c:ptCount val="6"/>
                <c:pt idx="0">
                  <c:v>0.70000000000000007</c:v>
                </c:pt>
                <c:pt idx="1">
                  <c:v>0.64323507180650041</c:v>
                </c:pt>
                <c:pt idx="2">
                  <c:v>0.71031746031746035</c:v>
                </c:pt>
                <c:pt idx="3">
                  <c:v>0.68407578084997434</c:v>
                </c:pt>
                <c:pt idx="4">
                  <c:v>0.73715041572184425</c:v>
                </c:pt>
                <c:pt idx="5" formatCode="_(* #,##0.00_);_(* \(#,##0.00\);_(* &quot;-&quot;??_);_(@_)">
                  <c:v>0.5264550264550264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07231424"/>
        <c:axId val="407228288"/>
      </c:barChart>
      <c:catAx>
        <c:axId val="40723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07228288"/>
        <c:crosses val="autoZero"/>
        <c:auto val="1"/>
        <c:lblAlgn val="ctr"/>
        <c:lblOffset val="100"/>
        <c:noMultiLvlLbl val="0"/>
      </c:catAx>
      <c:valAx>
        <c:axId val="4072282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07231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788457773860527"/>
          <c:y val="0.96195354613157846"/>
          <c:w val="0.21249581568475254"/>
          <c:h val="3.04053552669631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19</xdr:row>
      <xdr:rowOff>38100</xdr:rowOff>
    </xdr:from>
    <xdr:to>
      <xdr:col>47</xdr:col>
      <xdr:colOff>388144</xdr:colOff>
      <xdr:row>27</xdr:row>
      <xdr:rowOff>101600</xdr:rowOff>
    </xdr:to>
    <xdr:sp macro="" textlink="">
      <xdr:nvSpPr>
        <xdr:cNvPr id="2" name="TextBox 1"/>
        <xdr:cNvSpPr txBox="1"/>
      </xdr:nvSpPr>
      <xdr:spPr>
        <a:xfrm>
          <a:off x="24364950" y="3657600"/>
          <a:ext cx="5893594" cy="158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lv-LV" sz="1100"/>
            <a:t>1. Lielākā</a:t>
          </a:r>
          <a:r>
            <a:rPr lang="lv-LV" sz="1100" baseline="0"/>
            <a:t> daļa skolēnu darbu pabeidza ātrāk. </a:t>
          </a:r>
        </a:p>
        <a:p>
          <a:r>
            <a:rPr lang="lv-LV" sz="1100" baseline="0"/>
            <a:t>2. Tiem, kuriem kādā daļā ir 0 punktu, pieļauju, ka nesaglabāja (excel failā- tests izpildīts, excel uzdevumu- nav), jo paši pēc tam teica, ka izpildīja visu.</a:t>
          </a:r>
        </a:p>
        <a:p>
          <a:r>
            <a:rPr lang="lv-LV" sz="1100" baseline="0"/>
            <a:t>3. Vājākā daļa, kā vienmēr, teorija.</a:t>
          </a:r>
        </a:p>
        <a:p>
          <a:r>
            <a:rPr lang="lv-LV" sz="1100" baseline="0"/>
            <a:t>4. Tekstapstrādē bija aizmirsuši par vērēm, tabulās nezina, kas ir rinda, kas kollona.</a:t>
          </a:r>
        </a:p>
        <a:p>
          <a:r>
            <a:rPr lang="lv-LV" sz="1100" baseline="0"/>
            <a:t>5. Izklājlapās- neuzmanīgi lasa- viena diagramma ir,otras nav.</a:t>
          </a:r>
        </a:p>
        <a:p>
          <a:r>
            <a:rPr lang="lv-LV" sz="1100" baseline="0"/>
            <a:t>6. Prezentācijās- aizmirsuši grupēšanu, lai nebūtu jāmaina aizzīmei krāsa-izdzēsta.</a:t>
          </a:r>
        </a:p>
        <a:p>
          <a:endParaRPr lang="lv-LV" sz="1100" baseline="0"/>
        </a:p>
        <a:p>
          <a:endParaRPr lang="lv-LV" sz="1100"/>
        </a:p>
      </xdr:txBody>
    </xdr:sp>
    <xdr:clientData/>
  </xdr:twoCellAnchor>
  <xdr:twoCellAnchor>
    <xdr:from>
      <xdr:col>38</xdr:col>
      <xdr:colOff>0</xdr:colOff>
      <xdr:row>43</xdr:row>
      <xdr:rowOff>0</xdr:rowOff>
    </xdr:from>
    <xdr:to>
      <xdr:col>43</xdr:col>
      <xdr:colOff>253094</xdr:colOff>
      <xdr:row>49</xdr:row>
      <xdr:rowOff>116833</xdr:rowOff>
    </xdr:to>
    <xdr:sp macro="" textlink="">
      <xdr:nvSpPr>
        <xdr:cNvPr id="3" name="TextBox 2"/>
        <xdr:cNvSpPr txBox="1"/>
      </xdr:nvSpPr>
      <xdr:spPr>
        <a:xfrm>
          <a:off x="24063158" y="7904079"/>
          <a:ext cx="3260989" cy="121972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lv-LV" sz="1200" b="1"/>
            <a:t>Tests</a:t>
          </a:r>
        </a:p>
        <a:p>
          <a:r>
            <a:rPr lang="lv-LV" sz="1200"/>
            <a:t>Attieksme</a:t>
          </a:r>
          <a:r>
            <a:rPr lang="lv-LV" sz="1200" baseline="0"/>
            <a:t> pret teorētiskajiem jautājumiem vieglprātīga, zemas loģiskās domāšanas spējas.</a:t>
          </a:r>
        </a:p>
        <a:p>
          <a:r>
            <a:rPr lang="lv-LV" sz="1200" baseline="0"/>
            <a:t>Par algoritmiem un to shēmām neesam mācījušies,tādēļ 4. jautājumā tikai 2 skolēni atbildēja pareizi.</a:t>
          </a:r>
          <a:endParaRPr lang="lv-LV" sz="1200"/>
        </a:p>
      </xdr:txBody>
    </xdr:sp>
    <xdr:clientData/>
  </xdr:twoCellAnchor>
  <xdr:twoCellAnchor>
    <xdr:from>
      <xdr:col>44</xdr:col>
      <xdr:colOff>0</xdr:colOff>
      <xdr:row>43</xdr:row>
      <xdr:rowOff>0</xdr:rowOff>
    </xdr:from>
    <xdr:to>
      <xdr:col>49</xdr:col>
      <xdr:colOff>267647</xdr:colOff>
      <xdr:row>50</xdr:row>
      <xdr:rowOff>13452</xdr:rowOff>
    </xdr:to>
    <xdr:sp macro="" textlink="">
      <xdr:nvSpPr>
        <xdr:cNvPr id="5" name="TextBox 4"/>
        <xdr:cNvSpPr txBox="1"/>
      </xdr:nvSpPr>
      <xdr:spPr>
        <a:xfrm>
          <a:off x="27672632" y="7904079"/>
          <a:ext cx="3275541" cy="130016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accent3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lv-LV" sz="1200" b="1"/>
            <a:t>Tekstapstrāde</a:t>
          </a:r>
        </a:p>
        <a:p>
          <a:r>
            <a:rPr lang="lv-LV" sz="1200"/>
            <a:t>Problēmas sagādāja </a:t>
          </a:r>
        </a:p>
        <a:p>
          <a:r>
            <a:rPr lang="lv-LV" sz="1200"/>
            <a:t>- attēla </a:t>
          </a:r>
          <a:r>
            <a:rPr lang="lv-LV" sz="1200" baseline="0"/>
            <a:t> novietojums,</a:t>
          </a:r>
        </a:p>
        <a:p>
          <a:r>
            <a:rPr lang="lv-LV" sz="1200" baseline="0"/>
            <a:t>- lappuses pārtraukuma ievietošana,</a:t>
          </a:r>
        </a:p>
        <a:p>
          <a:r>
            <a:rPr lang="lv-LV" sz="1200" baseline="0"/>
            <a:t>- darbs ar tabulas rindām un kolonnām.</a:t>
          </a:r>
        </a:p>
        <a:p>
          <a:r>
            <a:rPr lang="lv-LV" sz="1200" baseline="0"/>
            <a:t>Skolēni jauc rindas ar kolonnām, neprot izkliedēt.</a:t>
          </a:r>
          <a:endParaRPr lang="lv-LV" sz="1200"/>
        </a:p>
      </xdr:txBody>
    </xdr:sp>
    <xdr:clientData/>
  </xdr:twoCellAnchor>
  <xdr:twoCellAnchor>
    <xdr:from>
      <xdr:col>38</xdr:col>
      <xdr:colOff>0</xdr:colOff>
      <xdr:row>51</xdr:row>
      <xdr:rowOff>0</xdr:rowOff>
    </xdr:from>
    <xdr:to>
      <xdr:col>43</xdr:col>
      <xdr:colOff>271880</xdr:colOff>
      <xdr:row>56</xdr:row>
      <xdr:rowOff>45327</xdr:rowOff>
    </xdr:to>
    <xdr:sp macro="" textlink="">
      <xdr:nvSpPr>
        <xdr:cNvPr id="6" name="TextBox 5"/>
        <xdr:cNvSpPr txBox="1"/>
      </xdr:nvSpPr>
      <xdr:spPr>
        <a:xfrm>
          <a:off x="24063158" y="9374605"/>
          <a:ext cx="3279775" cy="96440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lv-LV" sz="1200" b="1"/>
            <a:t>Izklājlapas</a:t>
          </a:r>
        </a:p>
        <a:p>
          <a:r>
            <a:rPr lang="lv-LV" sz="1200"/>
            <a:t>Neprot tekstu centrēt izklājlapas šūnā.</a:t>
          </a:r>
        </a:p>
        <a:p>
          <a:r>
            <a:rPr lang="lv-LV" sz="1200"/>
            <a:t>Lielākajai</a:t>
          </a:r>
          <a:r>
            <a:rPr lang="lv-LV" sz="1200" baseline="0"/>
            <a:t> daļai skolēnu sektoru diagramma nav izveidota vai arī nav pievienotas datu etiķetes.</a:t>
          </a:r>
          <a:endParaRPr lang="lv-LV" sz="1200"/>
        </a:p>
      </xdr:txBody>
    </xdr:sp>
    <xdr:clientData/>
  </xdr:twoCellAnchor>
  <xdr:twoCellAnchor>
    <xdr:from>
      <xdr:col>44</xdr:col>
      <xdr:colOff>0</xdr:colOff>
      <xdr:row>51</xdr:row>
      <xdr:rowOff>0</xdr:rowOff>
    </xdr:from>
    <xdr:to>
      <xdr:col>50</xdr:col>
      <xdr:colOff>199733</xdr:colOff>
      <xdr:row>56</xdr:row>
      <xdr:rowOff>45327</xdr:rowOff>
    </xdr:to>
    <xdr:sp macro="" textlink="">
      <xdr:nvSpPr>
        <xdr:cNvPr id="7" name="TextBox 6"/>
        <xdr:cNvSpPr txBox="1"/>
      </xdr:nvSpPr>
      <xdr:spPr>
        <a:xfrm>
          <a:off x="27672632" y="9374605"/>
          <a:ext cx="3809206" cy="964406"/>
        </a:xfrm>
        <a:prstGeom prst="rect">
          <a:avLst/>
        </a:prstGeom>
        <a:solidFill>
          <a:srgbClr val="FFFF00"/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lv-LV" sz="1200"/>
            <a:t>Ņemot vērā šīs klases skolēnu nenopietno attieksmi, kopumā darbs veikts labi (</a:t>
          </a:r>
          <a:r>
            <a:rPr lang="lv-LV" sz="1200" baseline="0"/>
            <a:t>izņemot teorētiskos jautājumus).</a:t>
          </a:r>
        </a:p>
        <a:p>
          <a:r>
            <a:rPr lang="lv-LV" sz="1200" baseline="0"/>
            <a:t>Laika bija pietiekoši, tas pat netika viss izmantots.</a:t>
          </a:r>
        </a:p>
        <a:p>
          <a:endParaRPr lang="lv-LV" sz="1200"/>
        </a:p>
      </xdr:txBody>
    </xdr:sp>
    <xdr:clientData/>
  </xdr:twoCellAnchor>
  <xdr:twoCellAnchor>
    <xdr:from>
      <xdr:col>51</xdr:col>
      <xdr:colOff>0</xdr:colOff>
      <xdr:row>43</xdr:row>
      <xdr:rowOff>0</xdr:rowOff>
    </xdr:from>
    <xdr:to>
      <xdr:col>56</xdr:col>
      <xdr:colOff>251771</xdr:colOff>
      <xdr:row>51</xdr:row>
      <xdr:rowOff>8230</xdr:rowOff>
    </xdr:to>
    <xdr:sp macro="" textlink="">
      <xdr:nvSpPr>
        <xdr:cNvPr id="8" name="TextBox 7"/>
        <xdr:cNvSpPr txBox="1"/>
      </xdr:nvSpPr>
      <xdr:spPr>
        <a:xfrm>
          <a:off x="31883684" y="7904079"/>
          <a:ext cx="3259666" cy="1478756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lv-LV" sz="1200" b="1"/>
            <a:t>Prezentāciju lietotne</a:t>
          </a:r>
        </a:p>
        <a:p>
          <a:r>
            <a:rPr lang="lv-LV" sz="1200"/>
            <a:t>Skolēni neraksta pareizi skolas nosaukumu (nelieto lielos burtus</a:t>
          </a:r>
          <a:r>
            <a:rPr lang="lv-LV" sz="1200" baseline="0"/>
            <a:t> vai garumzīmes)</a:t>
          </a:r>
        </a:p>
        <a:p>
          <a:r>
            <a:rPr lang="lv-LV" sz="1200" baseline="0"/>
            <a:t>Neprot iestatīt animāciju pēc dotajiem kritērijiem.</a:t>
          </a:r>
        </a:p>
        <a:p>
          <a:r>
            <a:rPr lang="lv-LV" sz="1200"/>
            <a:t>Lielākā</a:t>
          </a:r>
          <a:r>
            <a:rPr lang="lv-LV" sz="1200" baseline="0"/>
            <a:t> daļa apļa vietā zīmē elipsi.</a:t>
          </a:r>
        </a:p>
        <a:p>
          <a:r>
            <a:rPr lang="lv-LV" sz="1200" baseline="0"/>
            <a:t>Zīmējumi nav sagrupēti.</a:t>
          </a:r>
          <a:endParaRPr lang="lv-LV" sz="1200"/>
        </a:p>
      </xdr:txBody>
    </xdr:sp>
    <xdr:clientData/>
  </xdr:twoCellAnchor>
  <xdr:twoCellAnchor>
    <xdr:from>
      <xdr:col>39</xdr:col>
      <xdr:colOff>134155</xdr:colOff>
      <xdr:row>184</xdr:row>
      <xdr:rowOff>67077</xdr:rowOff>
    </xdr:from>
    <xdr:to>
      <xdr:col>57</xdr:col>
      <xdr:colOff>126105</xdr:colOff>
      <xdr:row>195</xdr:row>
      <xdr:rowOff>147570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181839</xdr:colOff>
      <xdr:row>197</xdr:row>
      <xdr:rowOff>28862</xdr:rowOff>
    </xdr:from>
    <xdr:to>
      <xdr:col>60</xdr:col>
      <xdr:colOff>346364</xdr:colOff>
      <xdr:row>250</xdr:row>
      <xdr:rowOff>57728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19843</xdr:colOff>
      <xdr:row>31</xdr:row>
      <xdr:rowOff>148828</xdr:rowOff>
    </xdr:from>
    <xdr:to>
      <xdr:col>22</xdr:col>
      <xdr:colOff>19844</xdr:colOff>
      <xdr:row>40</xdr:row>
      <xdr:rowOff>39688</xdr:rowOff>
    </xdr:to>
    <xdr:sp macro="" textlink="">
      <xdr:nvSpPr>
        <xdr:cNvPr id="2" name="TextBox 1"/>
        <xdr:cNvSpPr txBox="1"/>
      </xdr:nvSpPr>
      <xdr:spPr>
        <a:xfrm>
          <a:off x="2591593" y="6101953"/>
          <a:ext cx="5838826" cy="1605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lv-LV" sz="1100"/>
            <a:t>1. Lielākā</a:t>
          </a:r>
          <a:r>
            <a:rPr lang="lv-LV" sz="1100" baseline="0"/>
            <a:t> daļa skolēnu darbu pabeidza ātrāk. </a:t>
          </a:r>
        </a:p>
        <a:p>
          <a:r>
            <a:rPr lang="lv-LV" sz="1100" baseline="0"/>
            <a:t>2. Tiem, kuriem kādā daļā ir 0 punktu, pieļauju, ka nesaglabāja (excel failā- tests izpildīts, excel uzdevumu- nav), jo paši pēc tam teica, ka izpildīja visu.</a:t>
          </a:r>
        </a:p>
        <a:p>
          <a:r>
            <a:rPr lang="lv-LV" sz="1100" baseline="0"/>
            <a:t>3. Vājākā daļa, kā vienmēr, teorija.</a:t>
          </a:r>
        </a:p>
        <a:p>
          <a:r>
            <a:rPr lang="lv-LV" sz="1100" baseline="0"/>
            <a:t>4. Tekstapstrādē bija aizmirsuši par vērēm, tabulās nezina, kas ir rinda, kas kollona.</a:t>
          </a:r>
        </a:p>
        <a:p>
          <a:r>
            <a:rPr lang="lv-LV" sz="1100" baseline="0"/>
            <a:t>5. Izklājlapās- neuzmanīgi lasa- viena diagramma ir,otras nav.</a:t>
          </a:r>
        </a:p>
        <a:p>
          <a:r>
            <a:rPr lang="lv-LV" sz="1100" baseline="0"/>
            <a:t>6. Prezentācijās- aizmirsuši grupēšanu, lai nebūtu jāmaina aizzīmei krāsa-izdzēsta.</a:t>
          </a:r>
        </a:p>
        <a:p>
          <a:endParaRPr lang="lv-LV" sz="1100" baseline="0"/>
        </a:p>
        <a:p>
          <a:endParaRPr lang="lv-LV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318823</xdr:colOff>
      <xdr:row>19</xdr:row>
      <xdr:rowOff>145521</xdr:rowOff>
    </xdr:from>
    <xdr:to>
      <xdr:col>12</xdr:col>
      <xdr:colOff>256645</xdr:colOff>
      <xdr:row>26</xdr:row>
      <xdr:rowOff>31749</xdr:rowOff>
    </xdr:to>
    <xdr:sp macro="" textlink="">
      <xdr:nvSpPr>
        <xdr:cNvPr id="2" name="TextBox 1"/>
        <xdr:cNvSpPr txBox="1"/>
      </xdr:nvSpPr>
      <xdr:spPr>
        <a:xfrm>
          <a:off x="1947598" y="3812646"/>
          <a:ext cx="3233472" cy="121972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lv-LV" sz="1200" b="1"/>
            <a:t>Tests</a:t>
          </a:r>
        </a:p>
        <a:p>
          <a:r>
            <a:rPr lang="lv-LV" sz="1200"/>
            <a:t>Attieksme</a:t>
          </a:r>
          <a:r>
            <a:rPr lang="lv-LV" sz="1200" baseline="0"/>
            <a:t> pret teorētiskajiem jautājumiem vieglprātīga, zemas loģiskās domāšanas spējas.</a:t>
          </a:r>
        </a:p>
        <a:p>
          <a:r>
            <a:rPr lang="lv-LV" sz="1200" baseline="0"/>
            <a:t>Par algoritmiem un to shēmām neesam mācījušies,tādēļ 4. jautājumā tikai 2 skolēni atbildēja pareizi.</a:t>
          </a:r>
          <a:endParaRPr lang="lv-LV" sz="1200"/>
        </a:p>
      </xdr:txBody>
    </xdr:sp>
    <xdr:clientData/>
  </xdr:twoCellAnchor>
  <xdr:twoCellAnchor>
    <xdr:from>
      <xdr:col>2</xdr:col>
      <xdr:colOff>323057</xdr:colOff>
      <xdr:row>26</xdr:row>
      <xdr:rowOff>155046</xdr:rowOff>
    </xdr:from>
    <xdr:to>
      <xdr:col>12</xdr:col>
      <xdr:colOff>275431</xdr:colOff>
      <xdr:row>33</xdr:row>
      <xdr:rowOff>121708</xdr:rowOff>
    </xdr:to>
    <xdr:sp macro="" textlink="">
      <xdr:nvSpPr>
        <xdr:cNvPr id="3" name="TextBox 2"/>
        <xdr:cNvSpPr txBox="1"/>
      </xdr:nvSpPr>
      <xdr:spPr>
        <a:xfrm>
          <a:off x="1951832" y="5155671"/>
          <a:ext cx="3248024" cy="130016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accent3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lv-LV" sz="1200" b="1"/>
            <a:t>Tekstapstrāde</a:t>
          </a:r>
        </a:p>
        <a:p>
          <a:r>
            <a:rPr lang="lv-LV" sz="1200"/>
            <a:t>Problēmas sagādāja </a:t>
          </a:r>
        </a:p>
        <a:p>
          <a:r>
            <a:rPr lang="lv-LV" sz="1200"/>
            <a:t>- attēla </a:t>
          </a:r>
          <a:r>
            <a:rPr lang="lv-LV" sz="1200" baseline="0"/>
            <a:t> novietojums,</a:t>
          </a:r>
        </a:p>
        <a:p>
          <a:r>
            <a:rPr lang="lv-LV" sz="1200" baseline="0"/>
            <a:t>- lappuses pārtraukuma ievietošana,</a:t>
          </a:r>
        </a:p>
        <a:p>
          <a:r>
            <a:rPr lang="lv-LV" sz="1200" baseline="0"/>
            <a:t>- darbs ar tabulas rindām un kolonnām.</a:t>
          </a:r>
        </a:p>
        <a:p>
          <a:r>
            <a:rPr lang="lv-LV" sz="1200" baseline="0"/>
            <a:t>Skolēni jauc rindas ar kolonnām, neprot izkliedēt.</a:t>
          </a:r>
          <a:endParaRPr lang="lv-LV" sz="1200"/>
        </a:p>
      </xdr:txBody>
    </xdr:sp>
    <xdr:clientData/>
  </xdr:twoCellAnchor>
  <xdr:twoCellAnchor>
    <xdr:from>
      <xdr:col>15</xdr:col>
      <xdr:colOff>279930</xdr:colOff>
      <xdr:row>19</xdr:row>
      <xdr:rowOff>136791</xdr:rowOff>
    </xdr:from>
    <xdr:to>
      <xdr:col>26</xdr:col>
      <xdr:colOff>67205</xdr:colOff>
      <xdr:row>24</xdr:row>
      <xdr:rowOff>148697</xdr:rowOff>
    </xdr:to>
    <xdr:sp macro="" textlink="">
      <xdr:nvSpPr>
        <xdr:cNvPr id="4" name="TextBox 3"/>
        <xdr:cNvSpPr txBox="1"/>
      </xdr:nvSpPr>
      <xdr:spPr>
        <a:xfrm>
          <a:off x="6204480" y="3803916"/>
          <a:ext cx="3244850" cy="96440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lv-LV" sz="1200" b="1"/>
            <a:t>Izklājlapas</a:t>
          </a:r>
        </a:p>
        <a:p>
          <a:r>
            <a:rPr lang="lv-LV" sz="1200"/>
            <a:t>Neprot tekstu centrēt izklājlapas šūnā.</a:t>
          </a:r>
        </a:p>
        <a:p>
          <a:r>
            <a:rPr lang="lv-LV" sz="1200"/>
            <a:t>Lielākajai</a:t>
          </a:r>
          <a:r>
            <a:rPr lang="lv-LV" sz="1200" baseline="0"/>
            <a:t> daļai skolēnu sektoru diagramma nav izveidota vai arī nav pievienotas datu etiķetes.</a:t>
          </a:r>
          <a:endParaRPr lang="lv-LV" sz="1200"/>
        </a:p>
      </xdr:txBody>
    </xdr:sp>
    <xdr:clientData/>
  </xdr:twoCellAnchor>
  <xdr:twoCellAnchor>
    <xdr:from>
      <xdr:col>27</xdr:col>
      <xdr:colOff>100014</xdr:colOff>
      <xdr:row>19</xdr:row>
      <xdr:rowOff>164837</xdr:rowOff>
    </xdr:from>
    <xdr:to>
      <xdr:col>36</xdr:col>
      <xdr:colOff>502180</xdr:colOff>
      <xdr:row>27</xdr:row>
      <xdr:rowOff>119593</xdr:rowOff>
    </xdr:to>
    <xdr:sp macro="" textlink="">
      <xdr:nvSpPr>
        <xdr:cNvPr id="5" name="TextBox 4"/>
        <xdr:cNvSpPr txBox="1"/>
      </xdr:nvSpPr>
      <xdr:spPr>
        <a:xfrm>
          <a:off x="10015539" y="3831962"/>
          <a:ext cx="3231091" cy="1478756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lv-LV" sz="1200" b="1"/>
            <a:t>Prezentāciju lietotne</a:t>
          </a:r>
        </a:p>
        <a:p>
          <a:r>
            <a:rPr lang="lv-LV" sz="1200"/>
            <a:t>Skolēni neraksta pareizi skolas nosaukumu (nelieto lielos burtus</a:t>
          </a:r>
          <a:r>
            <a:rPr lang="lv-LV" sz="1200" baseline="0"/>
            <a:t> vai garumzīmes)</a:t>
          </a:r>
        </a:p>
        <a:p>
          <a:r>
            <a:rPr lang="lv-LV" sz="1200" baseline="0"/>
            <a:t>Neprot iestatīt animāciju pēc dotajiem kritērijiem.</a:t>
          </a:r>
        </a:p>
        <a:p>
          <a:r>
            <a:rPr lang="lv-LV" sz="1200"/>
            <a:t>Lielākā</a:t>
          </a:r>
          <a:r>
            <a:rPr lang="lv-LV" sz="1200" baseline="0"/>
            <a:t> daļa apļa vietā zīmē elipsi.</a:t>
          </a:r>
        </a:p>
        <a:p>
          <a:r>
            <a:rPr lang="lv-LV" sz="1200" baseline="0"/>
            <a:t>Zīmējumi nav sagrupēti.</a:t>
          </a:r>
          <a:endParaRPr lang="lv-LV" sz="1200"/>
        </a:p>
      </xdr:txBody>
    </xdr:sp>
    <xdr:clientData/>
  </xdr:twoCellAnchor>
  <xdr:twoCellAnchor>
    <xdr:from>
      <xdr:col>15</xdr:col>
      <xdr:colOff>96044</xdr:colOff>
      <xdr:row>27</xdr:row>
      <xdr:rowOff>88372</xdr:rowOff>
    </xdr:from>
    <xdr:to>
      <xdr:col>26</xdr:col>
      <xdr:colOff>412750</xdr:colOff>
      <xdr:row>32</xdr:row>
      <xdr:rowOff>100278</xdr:rowOff>
    </xdr:to>
    <xdr:sp macro="" textlink="">
      <xdr:nvSpPr>
        <xdr:cNvPr id="6" name="TextBox 5"/>
        <xdr:cNvSpPr txBox="1"/>
      </xdr:nvSpPr>
      <xdr:spPr>
        <a:xfrm>
          <a:off x="6020594" y="5279497"/>
          <a:ext cx="3774281" cy="964406"/>
        </a:xfrm>
        <a:prstGeom prst="rect">
          <a:avLst/>
        </a:prstGeom>
        <a:solidFill>
          <a:srgbClr val="FFFF00"/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lv-LV" sz="1200"/>
            <a:t>Ņemot vērā šīs klases skolēnu nenopietno attieksmi, kopumā darbs veikts labi (</a:t>
          </a:r>
          <a:r>
            <a:rPr lang="lv-LV" sz="1200" baseline="0"/>
            <a:t>izņemot teorētiskos jautājumus).</a:t>
          </a:r>
        </a:p>
        <a:p>
          <a:r>
            <a:rPr lang="lv-LV" sz="1200" baseline="0"/>
            <a:t>Laika bija pietiekoši, tas pat netika viss izmantots.</a:t>
          </a:r>
        </a:p>
        <a:p>
          <a:endParaRPr lang="lv-LV" sz="12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Apvieniba/Rezult&#257;ti_7_19_NJJ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a1"/>
      <sheetName val="Lapa2"/>
      <sheetName val="Lap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86"/>
  <sheetViews>
    <sheetView tabSelected="1" zoomScale="66" zoomScaleNormal="66" workbookViewId="0">
      <selection activeCell="A185" sqref="A185"/>
    </sheetView>
  </sheetViews>
  <sheetFormatPr defaultRowHeight="15" outlineLevelRow="1" outlineLevelCol="2" x14ac:dyDescent="0.25"/>
  <cols>
    <col min="1" max="1" width="38.28515625" customWidth="1"/>
    <col min="2" max="2" width="0.28515625" customWidth="1"/>
    <col min="4" max="13" width="9.140625" hidden="1" customWidth="1" outlineLevel="1"/>
    <col min="14" max="14" width="9.140625" collapsed="1"/>
    <col min="15" max="26" width="9.140625" hidden="1" customWidth="1" outlineLevel="2"/>
    <col min="27" max="27" width="9.140625" collapsed="1"/>
    <col min="28" max="36" width="9.140625" hidden="1" customWidth="1" outlineLevel="1"/>
    <col min="37" max="37" width="9.140625" collapsed="1"/>
  </cols>
  <sheetData>
    <row r="1" spans="1:38" ht="28.5" x14ac:dyDescent="0.45">
      <c r="A1" s="67" t="s">
        <v>183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</row>
    <row r="2" spans="1:38" ht="18.75" x14ac:dyDescent="0.3">
      <c r="A2" s="72" t="s">
        <v>179</v>
      </c>
    </row>
    <row r="3" spans="1:38" x14ac:dyDescent="0.25">
      <c r="A3" s="2" t="s">
        <v>12</v>
      </c>
      <c r="B3" s="2" t="s">
        <v>0</v>
      </c>
      <c r="D3" s="32" t="s">
        <v>2</v>
      </c>
      <c r="E3" s="33"/>
      <c r="F3" s="33"/>
      <c r="G3" s="33"/>
      <c r="H3" s="33"/>
      <c r="I3" s="33"/>
      <c r="J3" s="33"/>
      <c r="K3" s="33"/>
      <c r="L3" s="33"/>
      <c r="M3" s="25"/>
      <c r="N3" s="16" t="s">
        <v>3</v>
      </c>
      <c r="O3" s="32" t="s">
        <v>4</v>
      </c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19" t="s">
        <v>3</v>
      </c>
      <c r="AB3" s="32" t="s">
        <v>5</v>
      </c>
      <c r="AC3" s="33"/>
      <c r="AD3" s="33"/>
      <c r="AE3" s="33"/>
      <c r="AF3" s="33"/>
      <c r="AG3" s="33"/>
      <c r="AH3" s="33"/>
      <c r="AI3" s="33"/>
      <c r="AJ3" s="33"/>
      <c r="AK3" s="22" t="s">
        <v>3</v>
      </c>
      <c r="AL3" s="7" t="s">
        <v>9</v>
      </c>
    </row>
    <row r="4" spans="1:38" x14ac:dyDescent="0.25">
      <c r="B4" s="3"/>
      <c r="C4" s="13" t="s">
        <v>1</v>
      </c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17" t="s">
        <v>6</v>
      </c>
      <c r="O4" s="5">
        <v>1</v>
      </c>
      <c r="P4" s="5">
        <v>2</v>
      </c>
      <c r="Q4" s="5">
        <v>3</v>
      </c>
      <c r="R4" s="5">
        <v>4</v>
      </c>
      <c r="S4" s="5">
        <v>5</v>
      </c>
      <c r="T4" s="5">
        <v>6</v>
      </c>
      <c r="U4" s="5">
        <v>7</v>
      </c>
      <c r="V4" s="5">
        <v>8</v>
      </c>
      <c r="W4" s="5">
        <v>9</v>
      </c>
      <c r="X4" s="5">
        <v>10</v>
      </c>
      <c r="Y4" s="5">
        <v>11</v>
      </c>
      <c r="Z4" s="5">
        <v>12</v>
      </c>
      <c r="AA4" s="20" t="s">
        <v>7</v>
      </c>
      <c r="AB4" s="5">
        <v>1</v>
      </c>
      <c r="AC4" s="5">
        <v>2</v>
      </c>
      <c r="AD4" s="5">
        <v>3</v>
      </c>
      <c r="AE4" s="5">
        <v>4</v>
      </c>
      <c r="AF4" s="5">
        <v>5</v>
      </c>
      <c r="AG4" s="5">
        <v>6</v>
      </c>
      <c r="AH4" s="5">
        <v>7</v>
      </c>
      <c r="AI4" s="5">
        <v>8</v>
      </c>
      <c r="AJ4" s="5">
        <v>9</v>
      </c>
      <c r="AK4" s="23" t="s">
        <v>8</v>
      </c>
      <c r="AL4" s="8" t="s">
        <v>10</v>
      </c>
    </row>
    <row r="5" spans="1:38" hidden="1" outlineLevel="1" x14ac:dyDescent="0.25">
      <c r="A5" s="4"/>
      <c r="B5" s="4"/>
      <c r="C5" s="27">
        <v>10</v>
      </c>
      <c r="D5" s="28">
        <v>4</v>
      </c>
      <c r="E5" s="28">
        <v>1</v>
      </c>
      <c r="F5" s="28">
        <v>1</v>
      </c>
      <c r="G5" s="28">
        <v>1</v>
      </c>
      <c r="H5" s="28">
        <v>1</v>
      </c>
      <c r="I5" s="28">
        <v>2</v>
      </c>
      <c r="J5" s="28">
        <v>1</v>
      </c>
      <c r="K5" s="28">
        <v>1</v>
      </c>
      <c r="L5" s="28">
        <v>2</v>
      </c>
      <c r="M5" s="28">
        <v>2</v>
      </c>
      <c r="N5" s="29">
        <f>SUM(D5:M5)</f>
        <v>16</v>
      </c>
      <c r="O5" s="28">
        <v>2</v>
      </c>
      <c r="P5" s="28">
        <v>1</v>
      </c>
      <c r="Q5" s="28">
        <v>1</v>
      </c>
      <c r="R5" s="28">
        <v>1</v>
      </c>
      <c r="S5" s="28">
        <v>1</v>
      </c>
      <c r="T5" s="28">
        <v>1</v>
      </c>
      <c r="U5" s="28">
        <v>1</v>
      </c>
      <c r="V5" s="28">
        <v>1</v>
      </c>
      <c r="W5" s="28">
        <v>2</v>
      </c>
      <c r="X5" s="28">
        <v>1</v>
      </c>
      <c r="Y5" s="28">
        <v>2</v>
      </c>
      <c r="Z5" s="28">
        <v>4</v>
      </c>
      <c r="AA5" s="30">
        <f>SUM(O5:Z5)</f>
        <v>18</v>
      </c>
      <c r="AB5" s="28">
        <v>1</v>
      </c>
      <c r="AC5" s="28">
        <v>2</v>
      </c>
      <c r="AD5" s="28">
        <v>4</v>
      </c>
      <c r="AE5" s="28">
        <v>2</v>
      </c>
      <c r="AF5" s="28">
        <v>3</v>
      </c>
      <c r="AG5" s="28">
        <v>2</v>
      </c>
      <c r="AH5" s="28">
        <v>2</v>
      </c>
      <c r="AI5" s="28">
        <v>2</v>
      </c>
      <c r="AJ5" s="28">
        <v>1</v>
      </c>
      <c r="AK5" s="31">
        <f>SUM(AB5:AJ5)</f>
        <v>19</v>
      </c>
      <c r="AL5" s="6">
        <f t="shared" ref="AL5:AL15" si="0">C5+N5+AA5+AK5</f>
        <v>63</v>
      </c>
    </row>
    <row r="6" spans="1:38" ht="15" hidden="1" customHeight="1" outlineLevel="1" x14ac:dyDescent="0.25">
      <c r="A6" s="5">
        <v>1</v>
      </c>
      <c r="B6" s="5" t="s">
        <v>13</v>
      </c>
      <c r="C6" s="15">
        <v>6</v>
      </c>
      <c r="D6" s="5">
        <v>2</v>
      </c>
      <c r="E6" s="5">
        <v>0</v>
      </c>
      <c r="F6" s="5">
        <v>1</v>
      </c>
      <c r="G6" s="5">
        <v>1</v>
      </c>
      <c r="H6" s="5">
        <v>1</v>
      </c>
      <c r="I6" s="26"/>
      <c r="J6" s="5">
        <v>1</v>
      </c>
      <c r="K6" s="5">
        <v>1</v>
      </c>
      <c r="L6" s="5">
        <v>1</v>
      </c>
      <c r="M6" s="5">
        <v>1</v>
      </c>
      <c r="N6" s="18">
        <f t="shared" ref="N6:N15" si="1">SUM(D6:M6)</f>
        <v>9</v>
      </c>
      <c r="O6" s="5">
        <v>2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0</v>
      </c>
      <c r="W6" s="5">
        <v>2</v>
      </c>
      <c r="X6" s="5">
        <v>1</v>
      </c>
      <c r="Y6" s="5">
        <v>2</v>
      </c>
      <c r="Z6" s="5">
        <v>2</v>
      </c>
      <c r="AA6" s="21">
        <f t="shared" ref="AA6:AA15" si="2">SUM(O6:Z6)</f>
        <v>15</v>
      </c>
      <c r="AB6" s="5">
        <v>1</v>
      </c>
      <c r="AC6" s="5">
        <v>2</v>
      </c>
      <c r="AD6" s="5">
        <v>3</v>
      </c>
      <c r="AE6" s="5">
        <v>2</v>
      </c>
      <c r="AF6" s="5">
        <v>3</v>
      </c>
      <c r="AG6" s="5">
        <v>0</v>
      </c>
      <c r="AH6" s="5">
        <v>2</v>
      </c>
      <c r="AI6" s="5">
        <v>2</v>
      </c>
      <c r="AJ6" s="5">
        <v>1</v>
      </c>
      <c r="AK6" s="24">
        <f t="shared" ref="AK6:AK15" si="3">SUM(AB6:AJ6)</f>
        <v>16</v>
      </c>
      <c r="AL6" s="6">
        <f t="shared" si="0"/>
        <v>46</v>
      </c>
    </row>
    <row r="7" spans="1:38" hidden="1" outlineLevel="1" x14ac:dyDescent="0.25">
      <c r="A7" s="5">
        <v>2</v>
      </c>
      <c r="B7" s="5" t="s">
        <v>14</v>
      </c>
      <c r="C7" s="15">
        <v>2</v>
      </c>
      <c r="D7" s="5">
        <v>2</v>
      </c>
      <c r="E7" s="5">
        <v>1</v>
      </c>
      <c r="F7" s="5">
        <v>1</v>
      </c>
      <c r="G7" s="5">
        <v>1</v>
      </c>
      <c r="H7" s="5">
        <v>0</v>
      </c>
      <c r="I7" s="26"/>
      <c r="J7" s="5">
        <v>0</v>
      </c>
      <c r="K7" s="5">
        <v>1</v>
      </c>
      <c r="L7" s="5">
        <v>1</v>
      </c>
      <c r="M7" s="5">
        <v>0</v>
      </c>
      <c r="N7" s="18">
        <f t="shared" si="1"/>
        <v>7</v>
      </c>
      <c r="O7" s="5">
        <v>2</v>
      </c>
      <c r="P7" s="5">
        <v>1</v>
      </c>
      <c r="Q7" s="5">
        <v>1</v>
      </c>
      <c r="R7" s="5">
        <v>0</v>
      </c>
      <c r="S7" s="5">
        <v>1</v>
      </c>
      <c r="T7" s="5">
        <v>0</v>
      </c>
      <c r="U7" s="5">
        <v>1</v>
      </c>
      <c r="V7" s="5">
        <v>1</v>
      </c>
      <c r="W7" s="5">
        <v>0</v>
      </c>
      <c r="X7" s="5">
        <v>1</v>
      </c>
      <c r="Y7" s="5">
        <v>2</v>
      </c>
      <c r="Z7" s="5">
        <v>2</v>
      </c>
      <c r="AA7" s="21">
        <f t="shared" si="2"/>
        <v>12</v>
      </c>
      <c r="AB7" s="5">
        <v>1</v>
      </c>
      <c r="AC7" s="5">
        <v>2</v>
      </c>
      <c r="AD7" s="5">
        <v>2</v>
      </c>
      <c r="AE7" s="5">
        <v>2</v>
      </c>
      <c r="AF7" s="5">
        <v>2</v>
      </c>
      <c r="AG7" s="5">
        <v>0</v>
      </c>
      <c r="AH7" s="5">
        <v>1</v>
      </c>
      <c r="AI7" s="5">
        <v>2</v>
      </c>
      <c r="AJ7" s="5">
        <v>1</v>
      </c>
      <c r="AK7" s="24">
        <f t="shared" si="3"/>
        <v>13</v>
      </c>
      <c r="AL7" s="6">
        <f t="shared" si="0"/>
        <v>34</v>
      </c>
    </row>
    <row r="8" spans="1:38" hidden="1" outlineLevel="1" x14ac:dyDescent="0.25">
      <c r="A8" s="5">
        <v>3</v>
      </c>
      <c r="B8" s="5" t="s">
        <v>15</v>
      </c>
      <c r="C8" s="15">
        <v>3</v>
      </c>
      <c r="D8" s="5">
        <v>3</v>
      </c>
      <c r="E8" s="5">
        <v>1</v>
      </c>
      <c r="F8" s="5">
        <v>1</v>
      </c>
      <c r="G8" s="5">
        <v>1</v>
      </c>
      <c r="H8" s="5">
        <v>1</v>
      </c>
      <c r="I8" s="26"/>
      <c r="J8" s="5">
        <v>0</v>
      </c>
      <c r="K8" s="5">
        <v>1</v>
      </c>
      <c r="L8" s="5">
        <v>2</v>
      </c>
      <c r="M8" s="5">
        <v>0</v>
      </c>
      <c r="N8" s="18">
        <f t="shared" si="1"/>
        <v>10</v>
      </c>
      <c r="O8" s="5">
        <v>1</v>
      </c>
      <c r="P8" s="5">
        <v>1</v>
      </c>
      <c r="Q8" s="5">
        <v>1</v>
      </c>
      <c r="R8" s="5">
        <v>1</v>
      </c>
      <c r="S8" s="5">
        <v>0</v>
      </c>
      <c r="T8" s="5">
        <v>0</v>
      </c>
      <c r="U8" s="5">
        <v>0</v>
      </c>
      <c r="V8" s="5">
        <v>0</v>
      </c>
      <c r="W8" s="5">
        <v>2</v>
      </c>
      <c r="X8" s="5">
        <v>1</v>
      </c>
      <c r="Y8" s="5">
        <v>2</v>
      </c>
      <c r="Z8" s="5">
        <v>0</v>
      </c>
      <c r="AA8" s="21">
        <f t="shared" si="2"/>
        <v>9</v>
      </c>
      <c r="AB8" s="5">
        <v>1</v>
      </c>
      <c r="AC8" s="5">
        <v>1</v>
      </c>
      <c r="AD8" s="5">
        <v>2</v>
      </c>
      <c r="AE8" s="5">
        <v>2</v>
      </c>
      <c r="AF8" s="5">
        <v>3</v>
      </c>
      <c r="AG8" s="5">
        <v>0</v>
      </c>
      <c r="AH8" s="5">
        <v>2</v>
      </c>
      <c r="AI8" s="5">
        <v>1</v>
      </c>
      <c r="AJ8" s="5">
        <v>1</v>
      </c>
      <c r="AK8" s="24">
        <f t="shared" si="3"/>
        <v>13</v>
      </c>
      <c r="AL8" s="6">
        <f t="shared" si="0"/>
        <v>35</v>
      </c>
    </row>
    <row r="9" spans="1:38" hidden="1" outlineLevel="1" x14ac:dyDescent="0.25">
      <c r="A9" s="5">
        <v>4</v>
      </c>
      <c r="B9" s="5" t="s">
        <v>16</v>
      </c>
      <c r="C9" s="15">
        <v>6</v>
      </c>
      <c r="D9" s="5">
        <v>4</v>
      </c>
      <c r="E9" s="5">
        <v>1</v>
      </c>
      <c r="F9" s="5">
        <v>1</v>
      </c>
      <c r="G9" s="5">
        <v>1</v>
      </c>
      <c r="H9" s="5">
        <v>1</v>
      </c>
      <c r="I9" s="26"/>
      <c r="J9" s="5">
        <v>1</v>
      </c>
      <c r="K9" s="5">
        <v>1</v>
      </c>
      <c r="L9" s="5">
        <v>2</v>
      </c>
      <c r="M9" s="5">
        <v>2</v>
      </c>
      <c r="N9" s="18">
        <f t="shared" si="1"/>
        <v>14</v>
      </c>
      <c r="O9" s="5">
        <v>2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2</v>
      </c>
      <c r="Z9" s="5">
        <v>2</v>
      </c>
      <c r="AA9" s="21">
        <f t="shared" si="2"/>
        <v>15</v>
      </c>
      <c r="AB9" s="5">
        <v>1</v>
      </c>
      <c r="AC9" s="5">
        <v>2</v>
      </c>
      <c r="AD9" s="5">
        <v>3</v>
      </c>
      <c r="AE9" s="5">
        <v>2</v>
      </c>
      <c r="AF9" s="5">
        <v>2</v>
      </c>
      <c r="AG9" s="5">
        <v>1</v>
      </c>
      <c r="AH9" s="5">
        <v>1</v>
      </c>
      <c r="AI9" s="5">
        <v>2</v>
      </c>
      <c r="AJ9" s="5">
        <v>1</v>
      </c>
      <c r="AK9" s="24">
        <f t="shared" si="3"/>
        <v>15</v>
      </c>
      <c r="AL9" s="6">
        <f t="shared" si="0"/>
        <v>50</v>
      </c>
    </row>
    <row r="10" spans="1:38" hidden="1" outlineLevel="1" x14ac:dyDescent="0.25">
      <c r="A10" s="5">
        <v>5</v>
      </c>
      <c r="B10" s="5" t="s">
        <v>17</v>
      </c>
      <c r="C10" s="15">
        <v>7</v>
      </c>
      <c r="D10" s="5">
        <v>4</v>
      </c>
      <c r="E10" s="5">
        <v>1</v>
      </c>
      <c r="F10" s="5">
        <v>1</v>
      </c>
      <c r="G10" s="5">
        <v>1</v>
      </c>
      <c r="H10" s="5">
        <v>1</v>
      </c>
      <c r="I10" s="26"/>
      <c r="J10" s="5">
        <v>1</v>
      </c>
      <c r="K10" s="5">
        <v>1</v>
      </c>
      <c r="L10" s="5">
        <v>2</v>
      </c>
      <c r="M10" s="5">
        <v>2</v>
      </c>
      <c r="N10" s="18">
        <f t="shared" si="1"/>
        <v>14</v>
      </c>
      <c r="O10" s="5">
        <v>2</v>
      </c>
      <c r="P10" s="5">
        <v>1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0</v>
      </c>
      <c r="W10" s="5">
        <v>2</v>
      </c>
      <c r="X10" s="5">
        <v>1</v>
      </c>
      <c r="Y10" s="5">
        <v>2</v>
      </c>
      <c r="Z10" s="5">
        <v>2</v>
      </c>
      <c r="AA10" s="21">
        <f t="shared" si="2"/>
        <v>15</v>
      </c>
      <c r="AB10" s="5">
        <v>1</v>
      </c>
      <c r="AC10" s="5">
        <v>2</v>
      </c>
      <c r="AD10" s="5">
        <v>2</v>
      </c>
      <c r="AE10" s="5">
        <v>2</v>
      </c>
      <c r="AF10" s="5">
        <v>3</v>
      </c>
      <c r="AG10" s="5">
        <v>2</v>
      </c>
      <c r="AH10" s="5">
        <v>2</v>
      </c>
      <c r="AI10" s="5">
        <v>2</v>
      </c>
      <c r="AJ10" s="5">
        <v>1</v>
      </c>
      <c r="AK10" s="24">
        <f t="shared" si="3"/>
        <v>17</v>
      </c>
      <c r="AL10" s="6">
        <f t="shared" si="0"/>
        <v>53</v>
      </c>
    </row>
    <row r="11" spans="1:38" hidden="1" outlineLevel="1" x14ac:dyDescent="0.25">
      <c r="A11" s="5">
        <v>6</v>
      </c>
      <c r="B11" s="5" t="s">
        <v>18</v>
      </c>
      <c r="C11" s="15">
        <v>4</v>
      </c>
      <c r="D11" s="5">
        <v>3</v>
      </c>
      <c r="E11" s="5">
        <v>1</v>
      </c>
      <c r="F11" s="5">
        <v>1</v>
      </c>
      <c r="G11" s="5">
        <v>1</v>
      </c>
      <c r="H11" s="5">
        <v>1</v>
      </c>
      <c r="I11" s="26"/>
      <c r="J11" s="5">
        <v>0</v>
      </c>
      <c r="K11" s="5">
        <v>1</v>
      </c>
      <c r="L11" s="5">
        <v>1</v>
      </c>
      <c r="M11" s="5">
        <v>0</v>
      </c>
      <c r="N11" s="18">
        <f t="shared" si="1"/>
        <v>9</v>
      </c>
      <c r="O11" s="5">
        <v>2</v>
      </c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0</v>
      </c>
      <c r="W11" s="5">
        <v>0</v>
      </c>
      <c r="X11" s="5">
        <v>1</v>
      </c>
      <c r="Y11" s="5">
        <v>0</v>
      </c>
      <c r="Z11" s="5">
        <v>1</v>
      </c>
      <c r="AA11" s="21">
        <f t="shared" si="2"/>
        <v>10</v>
      </c>
      <c r="AB11" s="5">
        <v>1</v>
      </c>
      <c r="AC11" s="5">
        <v>0</v>
      </c>
      <c r="AD11" s="5">
        <v>2</v>
      </c>
      <c r="AE11" s="5">
        <v>2</v>
      </c>
      <c r="AF11" s="5">
        <v>2</v>
      </c>
      <c r="AG11" s="5">
        <v>1</v>
      </c>
      <c r="AH11" s="5">
        <v>2</v>
      </c>
      <c r="AI11" s="5">
        <v>2</v>
      </c>
      <c r="AJ11" s="5">
        <v>1</v>
      </c>
      <c r="AK11" s="24">
        <f t="shared" si="3"/>
        <v>13</v>
      </c>
      <c r="AL11" s="6">
        <f t="shared" si="0"/>
        <v>36</v>
      </c>
    </row>
    <row r="12" spans="1:38" hidden="1" outlineLevel="1" x14ac:dyDescent="0.25">
      <c r="A12" s="5">
        <v>7</v>
      </c>
      <c r="B12" s="5" t="s">
        <v>19</v>
      </c>
      <c r="C12" s="15">
        <v>6</v>
      </c>
      <c r="D12" s="5">
        <v>4</v>
      </c>
      <c r="E12" s="5">
        <v>1</v>
      </c>
      <c r="F12" s="5">
        <v>1</v>
      </c>
      <c r="G12" s="5">
        <v>1</v>
      </c>
      <c r="H12" s="5">
        <v>1</v>
      </c>
      <c r="I12" s="26"/>
      <c r="J12" s="5">
        <v>1</v>
      </c>
      <c r="K12" s="5">
        <v>1</v>
      </c>
      <c r="L12" s="5">
        <v>2</v>
      </c>
      <c r="M12" s="5">
        <v>0</v>
      </c>
      <c r="N12" s="18">
        <f t="shared" si="1"/>
        <v>12</v>
      </c>
      <c r="O12" s="5">
        <v>2</v>
      </c>
      <c r="P12" s="5">
        <v>1</v>
      </c>
      <c r="Q12" s="5">
        <v>1</v>
      </c>
      <c r="R12" s="5">
        <v>1</v>
      </c>
      <c r="S12" s="5">
        <v>1</v>
      </c>
      <c r="T12" s="5">
        <v>0</v>
      </c>
      <c r="U12" s="5">
        <v>1</v>
      </c>
      <c r="V12" s="5">
        <v>0</v>
      </c>
      <c r="W12" s="5">
        <v>2</v>
      </c>
      <c r="X12" s="5">
        <v>1</v>
      </c>
      <c r="Y12" s="5">
        <v>0</v>
      </c>
      <c r="Z12" s="5">
        <v>2</v>
      </c>
      <c r="AA12" s="21">
        <f t="shared" si="2"/>
        <v>12</v>
      </c>
      <c r="AB12" s="5">
        <v>1</v>
      </c>
      <c r="AC12" s="5">
        <v>2</v>
      </c>
      <c r="AD12" s="5">
        <v>2</v>
      </c>
      <c r="AE12" s="5">
        <v>2</v>
      </c>
      <c r="AF12" s="5">
        <v>3</v>
      </c>
      <c r="AG12" s="5">
        <v>1</v>
      </c>
      <c r="AH12" s="5">
        <v>1</v>
      </c>
      <c r="AI12" s="5">
        <v>2</v>
      </c>
      <c r="AJ12" s="5">
        <v>1</v>
      </c>
      <c r="AK12" s="24">
        <f t="shared" si="3"/>
        <v>15</v>
      </c>
      <c r="AL12" s="6">
        <f t="shared" si="0"/>
        <v>45</v>
      </c>
    </row>
    <row r="13" spans="1:38" hidden="1" outlineLevel="1" x14ac:dyDescent="0.25">
      <c r="A13" s="5">
        <v>8</v>
      </c>
      <c r="B13" s="5" t="s">
        <v>20</v>
      </c>
      <c r="C13" s="15">
        <v>6</v>
      </c>
      <c r="D13" s="5">
        <v>4</v>
      </c>
      <c r="E13" s="5">
        <v>1</v>
      </c>
      <c r="F13" s="5">
        <v>1</v>
      </c>
      <c r="G13" s="5">
        <v>1</v>
      </c>
      <c r="H13" s="5">
        <v>1</v>
      </c>
      <c r="I13" s="26"/>
      <c r="J13" s="5">
        <v>1</v>
      </c>
      <c r="K13" s="5">
        <v>1</v>
      </c>
      <c r="L13" s="5">
        <v>1</v>
      </c>
      <c r="M13" s="5">
        <v>1</v>
      </c>
      <c r="N13" s="18">
        <f t="shared" si="1"/>
        <v>12</v>
      </c>
      <c r="O13" s="5">
        <v>2</v>
      </c>
      <c r="P13" s="5">
        <v>1</v>
      </c>
      <c r="Q13" s="5">
        <v>1</v>
      </c>
      <c r="R13" s="5">
        <v>1</v>
      </c>
      <c r="S13" s="5">
        <v>1</v>
      </c>
      <c r="T13" s="5">
        <v>0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3</v>
      </c>
      <c r="AA13" s="21">
        <f t="shared" si="2"/>
        <v>14</v>
      </c>
      <c r="AB13" s="5">
        <v>1</v>
      </c>
      <c r="AC13" s="5">
        <v>2</v>
      </c>
      <c r="AD13" s="5">
        <v>3</v>
      </c>
      <c r="AE13" s="5">
        <v>2</v>
      </c>
      <c r="AF13" s="5">
        <v>3</v>
      </c>
      <c r="AG13" s="5">
        <v>2</v>
      </c>
      <c r="AH13" s="5">
        <v>2</v>
      </c>
      <c r="AI13" s="5">
        <v>2</v>
      </c>
      <c r="AJ13" s="5">
        <v>1</v>
      </c>
      <c r="AK13" s="24">
        <f t="shared" si="3"/>
        <v>18</v>
      </c>
      <c r="AL13" s="6">
        <f t="shared" si="0"/>
        <v>50</v>
      </c>
    </row>
    <row r="14" spans="1:38" hidden="1" outlineLevel="1" x14ac:dyDescent="0.25">
      <c r="A14" s="5">
        <v>9</v>
      </c>
      <c r="B14" s="5" t="s">
        <v>21</v>
      </c>
      <c r="C14" s="15">
        <v>8</v>
      </c>
      <c r="D14" s="5">
        <v>3</v>
      </c>
      <c r="E14" s="5">
        <v>1</v>
      </c>
      <c r="F14" s="5">
        <v>1</v>
      </c>
      <c r="G14" s="5">
        <v>1</v>
      </c>
      <c r="H14" s="5">
        <v>1</v>
      </c>
      <c r="I14" s="26"/>
      <c r="J14" s="5">
        <v>1</v>
      </c>
      <c r="K14" s="5">
        <v>1</v>
      </c>
      <c r="L14" s="5">
        <v>2</v>
      </c>
      <c r="M14" s="5">
        <v>2</v>
      </c>
      <c r="N14" s="18">
        <f t="shared" si="1"/>
        <v>13</v>
      </c>
      <c r="O14" s="5">
        <v>2</v>
      </c>
      <c r="P14" s="5">
        <v>1</v>
      </c>
      <c r="Q14" s="5">
        <v>1</v>
      </c>
      <c r="R14" s="5">
        <v>1</v>
      </c>
      <c r="S14" s="5">
        <v>1</v>
      </c>
      <c r="T14" s="5">
        <v>0</v>
      </c>
      <c r="U14" s="5">
        <v>1</v>
      </c>
      <c r="V14" s="5">
        <v>0</v>
      </c>
      <c r="W14" s="5">
        <v>2</v>
      </c>
      <c r="X14" s="5">
        <v>2</v>
      </c>
      <c r="Y14" s="5">
        <v>2</v>
      </c>
      <c r="Z14" s="5">
        <v>3</v>
      </c>
      <c r="AA14" s="21">
        <f t="shared" si="2"/>
        <v>16</v>
      </c>
      <c r="AB14" s="5">
        <v>1</v>
      </c>
      <c r="AC14" s="5">
        <v>2</v>
      </c>
      <c r="AD14" s="5">
        <v>2</v>
      </c>
      <c r="AE14" s="5">
        <v>2</v>
      </c>
      <c r="AF14" s="5">
        <v>3</v>
      </c>
      <c r="AG14" s="5">
        <v>1</v>
      </c>
      <c r="AH14" s="5">
        <v>2</v>
      </c>
      <c r="AI14" s="5">
        <v>2</v>
      </c>
      <c r="AJ14" s="5">
        <v>1</v>
      </c>
      <c r="AK14" s="24">
        <f t="shared" si="3"/>
        <v>16</v>
      </c>
      <c r="AL14" s="6">
        <f t="shared" si="0"/>
        <v>53</v>
      </c>
    </row>
    <row r="15" spans="1:38" hidden="1" outlineLevel="1" x14ac:dyDescent="0.25">
      <c r="A15" s="5">
        <v>10</v>
      </c>
      <c r="B15" s="5" t="s">
        <v>22</v>
      </c>
      <c r="C15" s="15">
        <v>5</v>
      </c>
      <c r="D15" s="5">
        <v>2</v>
      </c>
      <c r="E15" s="5">
        <v>1</v>
      </c>
      <c r="F15" s="5">
        <v>1</v>
      </c>
      <c r="G15" s="5">
        <v>1</v>
      </c>
      <c r="H15" s="5">
        <v>1</v>
      </c>
      <c r="I15" s="26"/>
      <c r="J15" s="5">
        <v>0</v>
      </c>
      <c r="K15" s="5">
        <v>1</v>
      </c>
      <c r="L15" s="5">
        <v>1</v>
      </c>
      <c r="M15" s="5">
        <v>1</v>
      </c>
      <c r="N15" s="18">
        <f t="shared" si="1"/>
        <v>9</v>
      </c>
      <c r="O15" s="5">
        <v>2</v>
      </c>
      <c r="P15" s="5">
        <v>1</v>
      </c>
      <c r="Q15" s="5">
        <v>1</v>
      </c>
      <c r="R15" s="5">
        <v>0</v>
      </c>
      <c r="S15" s="5">
        <v>1</v>
      </c>
      <c r="T15" s="5">
        <v>0</v>
      </c>
      <c r="U15" s="5">
        <v>1</v>
      </c>
      <c r="V15" s="5">
        <v>0</v>
      </c>
      <c r="W15" s="5">
        <v>2</v>
      </c>
      <c r="X15" s="5">
        <v>1</v>
      </c>
      <c r="Y15" s="5">
        <v>2</v>
      </c>
      <c r="Z15" s="5">
        <v>0</v>
      </c>
      <c r="AA15" s="21">
        <f t="shared" si="2"/>
        <v>11</v>
      </c>
      <c r="AB15" s="5">
        <v>1</v>
      </c>
      <c r="AC15" s="5">
        <v>1</v>
      </c>
      <c r="AD15" s="5">
        <v>2</v>
      </c>
      <c r="AE15" s="5">
        <v>2</v>
      </c>
      <c r="AF15" s="5">
        <v>3</v>
      </c>
      <c r="AG15" s="5">
        <v>0</v>
      </c>
      <c r="AH15" s="5">
        <v>2</v>
      </c>
      <c r="AI15" s="5">
        <v>2</v>
      </c>
      <c r="AJ15" s="5">
        <v>1</v>
      </c>
      <c r="AK15" s="24">
        <f t="shared" si="3"/>
        <v>14</v>
      </c>
      <c r="AL15" s="6">
        <f t="shared" si="0"/>
        <v>39</v>
      </c>
    </row>
    <row r="16" spans="1:38" collapsed="1" x14ac:dyDescent="0.25">
      <c r="A16" s="9" t="s">
        <v>191</v>
      </c>
      <c r="B16" s="9"/>
      <c r="C16" s="55">
        <f>AVERAGE(C6:C15)/C5</f>
        <v>0.53</v>
      </c>
      <c r="D16" s="39">
        <f>AVERAGE(D6:D15)/D5</f>
        <v>0.77500000000000002</v>
      </c>
      <c r="E16" s="39">
        <f t="shared" ref="E16:M16" si="4">AVERAGE(E6:E15)/E5</f>
        <v>0.9</v>
      </c>
      <c r="F16" s="39">
        <f t="shared" si="4"/>
        <v>1</v>
      </c>
      <c r="G16" s="39">
        <f t="shared" si="4"/>
        <v>1</v>
      </c>
      <c r="H16" s="39">
        <f t="shared" si="4"/>
        <v>0.9</v>
      </c>
      <c r="I16" s="39"/>
      <c r="J16" s="39">
        <f t="shared" si="4"/>
        <v>0.6</v>
      </c>
      <c r="K16" s="39">
        <f t="shared" si="4"/>
        <v>1</v>
      </c>
      <c r="L16" s="39">
        <f t="shared" si="4"/>
        <v>0.75</v>
      </c>
      <c r="M16" s="39">
        <f t="shared" si="4"/>
        <v>0.45</v>
      </c>
      <c r="N16" s="39">
        <f>AVERAGE(N6:N15)/N5</f>
        <v>0.68125000000000002</v>
      </c>
      <c r="O16" s="39">
        <f t="shared" ref="O16" si="5">AVERAGE(O6:O15)/O5</f>
        <v>0.95</v>
      </c>
      <c r="P16" s="39">
        <f t="shared" ref="P16" si="6">AVERAGE(P6:P15)/P5</f>
        <v>1</v>
      </c>
      <c r="Q16" s="39">
        <f t="shared" ref="Q16" si="7">AVERAGE(Q6:Q15)/Q5</f>
        <v>1</v>
      </c>
      <c r="R16" s="39">
        <f t="shared" ref="R16" si="8">AVERAGE(R6:R15)/R5</f>
        <v>0.8</v>
      </c>
      <c r="S16" s="39">
        <f t="shared" ref="S16" si="9">AVERAGE(S6:S15)/S5</f>
        <v>0.9</v>
      </c>
      <c r="T16" s="39">
        <f t="shared" ref="T16" si="10">AVERAGE(T6:T15)/T5</f>
        <v>0.4</v>
      </c>
      <c r="U16" s="39">
        <f t="shared" ref="U16" si="11">AVERAGE(U6:U15)/U5</f>
        <v>0.9</v>
      </c>
      <c r="V16" s="39">
        <f t="shared" ref="V16" si="12">AVERAGE(V6:V15)/V5</f>
        <v>0.3</v>
      </c>
      <c r="W16" s="39">
        <f t="shared" ref="W16" si="13">AVERAGE(W6:W15)/W5</f>
        <v>0.7</v>
      </c>
      <c r="X16" s="39">
        <f t="shared" ref="X16:Z16" si="14">AVERAGE(X6:X15)/X5</f>
        <v>1.1000000000000001</v>
      </c>
      <c r="Y16" s="39">
        <f t="shared" si="14"/>
        <v>0.75</v>
      </c>
      <c r="Z16" s="39">
        <f t="shared" si="14"/>
        <v>0.42499999999999999</v>
      </c>
      <c r="AA16" s="39">
        <f t="shared" ref="AA16" si="15">AVERAGE(AA6:AA15)/AA5</f>
        <v>0.71666666666666667</v>
      </c>
      <c r="AB16" s="39">
        <f t="shared" ref="AB16" si="16">AVERAGE(AB6:AB15)/AB5</f>
        <v>1</v>
      </c>
      <c r="AC16" s="39">
        <f t="shared" ref="AC16" si="17">AVERAGE(AC6:AC15)/AC5</f>
        <v>0.8</v>
      </c>
      <c r="AD16" s="39">
        <f t="shared" ref="AD16" si="18">AVERAGE(AD6:AD15)/AD5</f>
        <v>0.57499999999999996</v>
      </c>
      <c r="AE16" s="39">
        <f t="shared" ref="AE16" si="19">AVERAGE(AE6:AE15)/AE5</f>
        <v>1</v>
      </c>
      <c r="AF16" s="39">
        <f t="shared" ref="AF16" si="20">AVERAGE(AF6:AF15)/AF5</f>
        <v>0.9</v>
      </c>
      <c r="AG16" s="39">
        <f t="shared" ref="AG16" si="21">AVERAGE(AG6:AG15)/AG5</f>
        <v>0.4</v>
      </c>
      <c r="AH16" s="39">
        <f t="shared" ref="AH16" si="22">AVERAGE(AH6:AH15)/AH5</f>
        <v>0.85</v>
      </c>
      <c r="AI16" s="39">
        <f t="shared" ref="AI16:AK16" si="23">AVERAGE(AI6:AI15)/AI5</f>
        <v>0.95</v>
      </c>
      <c r="AJ16" s="39">
        <f t="shared" si="23"/>
        <v>1</v>
      </c>
      <c r="AK16" s="39">
        <f t="shared" si="23"/>
        <v>0.78947368421052633</v>
      </c>
      <c r="AL16" s="39">
        <f t="shared" ref="AL16" si="24">AVERAGE(AL6:AL15)/AL5</f>
        <v>0.70000000000000007</v>
      </c>
    </row>
    <row r="17" spans="1:38" ht="18.75" x14ac:dyDescent="0.3">
      <c r="A17" s="72" t="s">
        <v>180</v>
      </c>
    </row>
    <row r="18" spans="1:38" x14ac:dyDescent="0.25">
      <c r="A18" s="2" t="s">
        <v>12</v>
      </c>
      <c r="B18" s="2" t="s">
        <v>0</v>
      </c>
      <c r="D18" s="32" t="s">
        <v>2</v>
      </c>
      <c r="E18" s="33"/>
      <c r="F18" s="33"/>
      <c r="G18" s="33"/>
      <c r="H18" s="33"/>
      <c r="I18" s="33"/>
      <c r="J18" s="33"/>
      <c r="K18" s="33"/>
      <c r="L18" s="33"/>
      <c r="M18" s="25"/>
      <c r="N18" s="16" t="s">
        <v>3</v>
      </c>
      <c r="O18" s="32" t="s">
        <v>4</v>
      </c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19" t="s">
        <v>3</v>
      </c>
      <c r="AB18" s="32" t="s">
        <v>5</v>
      </c>
      <c r="AC18" s="33"/>
      <c r="AD18" s="33"/>
      <c r="AE18" s="33"/>
      <c r="AF18" s="33"/>
      <c r="AG18" s="33"/>
      <c r="AH18" s="33"/>
      <c r="AI18" s="33"/>
      <c r="AJ18" s="33"/>
      <c r="AK18" s="22" t="s">
        <v>3</v>
      </c>
      <c r="AL18" s="7" t="s">
        <v>9</v>
      </c>
    </row>
    <row r="19" spans="1:38" x14ac:dyDescent="0.25">
      <c r="B19" s="3"/>
      <c r="C19" s="13" t="s">
        <v>1</v>
      </c>
      <c r="D19" s="5">
        <v>1</v>
      </c>
      <c r="E19" s="5">
        <v>2</v>
      </c>
      <c r="F19" s="5">
        <v>3</v>
      </c>
      <c r="G19" s="5">
        <v>4</v>
      </c>
      <c r="H19" s="5">
        <v>5</v>
      </c>
      <c r="I19" s="5">
        <v>6</v>
      </c>
      <c r="J19" s="5">
        <v>7</v>
      </c>
      <c r="K19" s="5">
        <v>8</v>
      </c>
      <c r="L19" s="5">
        <v>9</v>
      </c>
      <c r="M19" s="5">
        <v>10</v>
      </c>
      <c r="N19" s="17" t="s">
        <v>6</v>
      </c>
      <c r="O19" s="5">
        <v>1</v>
      </c>
      <c r="P19" s="5">
        <v>2</v>
      </c>
      <c r="Q19" s="5">
        <v>3</v>
      </c>
      <c r="R19" s="5">
        <v>4</v>
      </c>
      <c r="S19" s="5">
        <v>5</v>
      </c>
      <c r="T19" s="5">
        <v>6</v>
      </c>
      <c r="U19" s="5">
        <v>7</v>
      </c>
      <c r="V19" s="5">
        <v>8</v>
      </c>
      <c r="W19" s="5">
        <v>9</v>
      </c>
      <c r="X19" s="5">
        <v>10</v>
      </c>
      <c r="Y19" s="5">
        <v>11</v>
      </c>
      <c r="Z19" s="5">
        <v>12</v>
      </c>
      <c r="AA19" s="20" t="s">
        <v>7</v>
      </c>
      <c r="AB19" s="5">
        <v>1</v>
      </c>
      <c r="AC19" s="5">
        <v>2</v>
      </c>
      <c r="AD19" s="5">
        <v>3</v>
      </c>
      <c r="AE19" s="5">
        <v>4</v>
      </c>
      <c r="AF19" s="5">
        <v>5</v>
      </c>
      <c r="AG19" s="5">
        <v>6</v>
      </c>
      <c r="AH19" s="5">
        <v>7</v>
      </c>
      <c r="AI19" s="5">
        <v>8</v>
      </c>
      <c r="AJ19" s="5">
        <v>9</v>
      </c>
      <c r="AK19" s="23" t="s">
        <v>8</v>
      </c>
      <c r="AL19" s="8" t="s">
        <v>10</v>
      </c>
    </row>
    <row r="20" spans="1:38" s="60" customFormat="1" hidden="1" outlineLevel="1" x14ac:dyDescent="0.25">
      <c r="A20" s="59"/>
      <c r="B20" s="59"/>
      <c r="C20" s="27">
        <v>10</v>
      </c>
      <c r="D20" s="28">
        <v>4</v>
      </c>
      <c r="E20" s="28">
        <v>1</v>
      </c>
      <c r="F20" s="28">
        <v>1</v>
      </c>
      <c r="G20" s="28">
        <v>1</v>
      </c>
      <c r="H20" s="28">
        <v>1</v>
      </c>
      <c r="I20" s="28">
        <v>2</v>
      </c>
      <c r="J20" s="28">
        <v>1</v>
      </c>
      <c r="K20" s="28">
        <v>1</v>
      </c>
      <c r="L20" s="28">
        <v>2</v>
      </c>
      <c r="M20" s="28">
        <v>2</v>
      </c>
      <c r="N20" s="29">
        <f>SUM(D20:M20)</f>
        <v>16</v>
      </c>
      <c r="O20" s="28">
        <v>2</v>
      </c>
      <c r="P20" s="28">
        <v>1</v>
      </c>
      <c r="Q20" s="28">
        <v>1</v>
      </c>
      <c r="R20" s="28">
        <v>1</v>
      </c>
      <c r="S20" s="28">
        <v>1</v>
      </c>
      <c r="T20" s="28">
        <v>1</v>
      </c>
      <c r="U20" s="28">
        <v>1</v>
      </c>
      <c r="V20" s="28">
        <v>1</v>
      </c>
      <c r="W20" s="28">
        <v>2</v>
      </c>
      <c r="X20" s="28">
        <v>1</v>
      </c>
      <c r="Y20" s="28">
        <v>2</v>
      </c>
      <c r="Z20" s="28">
        <v>4</v>
      </c>
      <c r="AA20" s="30">
        <f>SUM(O20:Z20)</f>
        <v>18</v>
      </c>
      <c r="AB20" s="28">
        <v>1</v>
      </c>
      <c r="AC20" s="28">
        <v>2</v>
      </c>
      <c r="AD20" s="28">
        <v>4</v>
      </c>
      <c r="AE20" s="28">
        <v>2</v>
      </c>
      <c r="AF20" s="28">
        <v>3</v>
      </c>
      <c r="AG20" s="28">
        <v>2</v>
      </c>
      <c r="AH20" s="28">
        <v>2</v>
      </c>
      <c r="AI20" s="28">
        <v>2</v>
      </c>
      <c r="AJ20" s="28">
        <v>1</v>
      </c>
      <c r="AK20" s="31">
        <f>SUM(AB20:AJ20)</f>
        <v>19</v>
      </c>
      <c r="AL20" s="28">
        <f t="shared" ref="AL20:AL41" si="25">C20+N20+AA20+AK20</f>
        <v>63</v>
      </c>
    </row>
    <row r="21" spans="1:38" ht="15" hidden="1" customHeight="1" outlineLevel="1" x14ac:dyDescent="0.25">
      <c r="A21" s="5">
        <v>1</v>
      </c>
      <c r="B21" s="5" t="s">
        <v>147</v>
      </c>
      <c r="C21" s="15">
        <v>3</v>
      </c>
      <c r="D21" s="5">
        <v>4</v>
      </c>
      <c r="E21" s="5">
        <v>1</v>
      </c>
      <c r="F21" s="5">
        <v>1</v>
      </c>
      <c r="G21" s="5">
        <v>1</v>
      </c>
      <c r="H21" s="5">
        <v>1</v>
      </c>
      <c r="I21" s="5">
        <v>0</v>
      </c>
      <c r="J21" s="5">
        <v>1</v>
      </c>
      <c r="K21" s="5">
        <v>0</v>
      </c>
      <c r="L21" s="5">
        <v>2</v>
      </c>
      <c r="M21" s="5">
        <v>2</v>
      </c>
      <c r="N21" s="18">
        <f t="shared" ref="N21:N41" si="26">SUM(D21:M21)</f>
        <v>13</v>
      </c>
      <c r="O21" s="5">
        <v>2</v>
      </c>
      <c r="P21" s="5">
        <v>1</v>
      </c>
      <c r="Q21" s="5">
        <v>1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2</v>
      </c>
      <c r="Z21" s="5">
        <v>1</v>
      </c>
      <c r="AA21" s="21">
        <f t="shared" ref="AA21:AA41" si="27">SUM(O21:Z21)</f>
        <v>14</v>
      </c>
      <c r="AB21" s="5">
        <v>1</v>
      </c>
      <c r="AC21" s="5">
        <v>1</v>
      </c>
      <c r="AD21" s="5">
        <v>3</v>
      </c>
      <c r="AE21" s="5">
        <v>2</v>
      </c>
      <c r="AF21" s="5">
        <v>2</v>
      </c>
      <c r="AG21" s="5">
        <v>2</v>
      </c>
      <c r="AH21" s="5">
        <v>2</v>
      </c>
      <c r="AI21" s="5">
        <v>2</v>
      </c>
      <c r="AJ21" s="5">
        <v>1</v>
      </c>
      <c r="AK21" s="24">
        <f t="shared" ref="AK21:AK41" si="28">SUM(AB21:AJ21)</f>
        <v>16</v>
      </c>
      <c r="AL21" s="6">
        <f t="shared" si="25"/>
        <v>46</v>
      </c>
    </row>
    <row r="22" spans="1:38" hidden="1" outlineLevel="1" x14ac:dyDescent="0.25">
      <c r="A22" s="5">
        <v>2</v>
      </c>
      <c r="B22" s="5" t="s">
        <v>148</v>
      </c>
      <c r="C22" s="15">
        <v>6</v>
      </c>
      <c r="D22" s="5">
        <v>4</v>
      </c>
      <c r="E22" s="5">
        <v>1</v>
      </c>
      <c r="F22" s="5">
        <v>0</v>
      </c>
      <c r="G22" s="5">
        <v>1</v>
      </c>
      <c r="H22" s="5">
        <v>1</v>
      </c>
      <c r="I22" s="5">
        <v>0</v>
      </c>
      <c r="J22" s="5">
        <v>1</v>
      </c>
      <c r="K22" s="5">
        <v>1</v>
      </c>
      <c r="L22" s="5">
        <v>2</v>
      </c>
      <c r="M22" s="5">
        <v>2</v>
      </c>
      <c r="N22" s="18">
        <f t="shared" si="26"/>
        <v>13</v>
      </c>
      <c r="O22" s="5">
        <v>2</v>
      </c>
      <c r="P22" s="5">
        <v>1</v>
      </c>
      <c r="Q22" s="5">
        <v>1</v>
      </c>
      <c r="R22" s="5">
        <v>1</v>
      </c>
      <c r="S22" s="5">
        <v>1</v>
      </c>
      <c r="T22" s="5">
        <v>0</v>
      </c>
      <c r="U22" s="5">
        <v>0</v>
      </c>
      <c r="V22" s="5">
        <v>1</v>
      </c>
      <c r="W22" s="5">
        <v>1</v>
      </c>
      <c r="X22" s="5">
        <v>1</v>
      </c>
      <c r="Y22" s="5">
        <v>2</v>
      </c>
      <c r="Z22" s="5">
        <v>0</v>
      </c>
      <c r="AA22" s="21">
        <f t="shared" si="27"/>
        <v>11</v>
      </c>
      <c r="AB22" s="5">
        <v>1</v>
      </c>
      <c r="AC22" s="5">
        <v>0</v>
      </c>
      <c r="AD22" s="5">
        <v>3</v>
      </c>
      <c r="AE22" s="5">
        <v>2</v>
      </c>
      <c r="AF22" s="5">
        <v>3</v>
      </c>
      <c r="AG22" s="5">
        <v>2</v>
      </c>
      <c r="AH22" s="5">
        <v>0</v>
      </c>
      <c r="AI22" s="5">
        <v>2</v>
      </c>
      <c r="AJ22" s="5">
        <v>1</v>
      </c>
      <c r="AK22" s="24">
        <f t="shared" si="28"/>
        <v>14</v>
      </c>
      <c r="AL22" s="6">
        <f t="shared" si="25"/>
        <v>44</v>
      </c>
    </row>
    <row r="23" spans="1:38" hidden="1" outlineLevel="1" x14ac:dyDescent="0.25">
      <c r="A23" s="5">
        <v>3</v>
      </c>
      <c r="B23" s="5" t="s">
        <v>149</v>
      </c>
      <c r="C23" s="15">
        <v>4</v>
      </c>
      <c r="D23" s="5">
        <v>1</v>
      </c>
      <c r="E23" s="5">
        <v>0</v>
      </c>
      <c r="F23" s="5">
        <v>1</v>
      </c>
      <c r="G23" s="5">
        <v>1</v>
      </c>
      <c r="H23" s="5">
        <v>1</v>
      </c>
      <c r="I23" s="5">
        <v>0</v>
      </c>
      <c r="J23" s="5">
        <v>0</v>
      </c>
      <c r="K23" s="5">
        <v>0</v>
      </c>
      <c r="L23" s="5">
        <v>2</v>
      </c>
      <c r="M23" s="5">
        <v>2</v>
      </c>
      <c r="N23" s="18">
        <f t="shared" si="26"/>
        <v>8</v>
      </c>
      <c r="O23" s="5">
        <v>2</v>
      </c>
      <c r="P23" s="5">
        <v>1</v>
      </c>
      <c r="Q23" s="5">
        <v>1</v>
      </c>
      <c r="R23" s="5">
        <v>1</v>
      </c>
      <c r="S23" s="5">
        <v>1</v>
      </c>
      <c r="T23" s="5">
        <v>0</v>
      </c>
      <c r="U23" s="5">
        <v>1</v>
      </c>
      <c r="V23" s="5">
        <v>1</v>
      </c>
      <c r="W23" s="5">
        <v>2</v>
      </c>
      <c r="X23" s="5">
        <v>1</v>
      </c>
      <c r="Y23" s="5">
        <v>2</v>
      </c>
      <c r="Z23" s="5">
        <v>2</v>
      </c>
      <c r="AA23" s="21">
        <f t="shared" si="27"/>
        <v>15</v>
      </c>
      <c r="AB23" s="5">
        <v>1</v>
      </c>
      <c r="AC23" s="5">
        <v>0</v>
      </c>
      <c r="AD23" s="5">
        <v>3</v>
      </c>
      <c r="AE23" s="5">
        <v>2</v>
      </c>
      <c r="AF23" s="5">
        <v>3</v>
      </c>
      <c r="AG23" s="5">
        <v>2</v>
      </c>
      <c r="AH23" s="5">
        <v>2</v>
      </c>
      <c r="AI23" s="5">
        <v>2</v>
      </c>
      <c r="AJ23" s="5">
        <v>1</v>
      </c>
      <c r="AK23" s="24">
        <f t="shared" si="28"/>
        <v>16</v>
      </c>
      <c r="AL23" s="6">
        <f t="shared" si="25"/>
        <v>43</v>
      </c>
    </row>
    <row r="24" spans="1:38" hidden="1" outlineLevel="1" x14ac:dyDescent="0.25">
      <c r="A24" s="5">
        <v>4</v>
      </c>
      <c r="B24" s="5" t="s">
        <v>150</v>
      </c>
      <c r="C24" s="15">
        <v>4</v>
      </c>
      <c r="D24" s="5">
        <v>3</v>
      </c>
      <c r="E24" s="5">
        <v>0</v>
      </c>
      <c r="F24" s="5">
        <v>1</v>
      </c>
      <c r="G24" s="5">
        <v>1</v>
      </c>
      <c r="H24" s="5">
        <v>0</v>
      </c>
      <c r="I24" s="5">
        <v>0</v>
      </c>
      <c r="J24" s="5">
        <v>0</v>
      </c>
      <c r="K24" s="5">
        <v>1</v>
      </c>
      <c r="L24" s="5">
        <v>1</v>
      </c>
      <c r="M24" s="5">
        <v>2</v>
      </c>
      <c r="N24" s="18">
        <f t="shared" si="26"/>
        <v>9</v>
      </c>
      <c r="O24" s="5">
        <v>2</v>
      </c>
      <c r="P24" s="5">
        <v>1</v>
      </c>
      <c r="Q24" s="5">
        <v>1</v>
      </c>
      <c r="R24" s="5">
        <v>1</v>
      </c>
      <c r="S24" s="5">
        <v>1</v>
      </c>
      <c r="T24" s="5">
        <v>0</v>
      </c>
      <c r="U24" s="5">
        <v>1</v>
      </c>
      <c r="V24" s="5">
        <v>0</v>
      </c>
      <c r="W24" s="5">
        <v>2</v>
      </c>
      <c r="X24" s="5">
        <v>1</v>
      </c>
      <c r="Y24" s="5">
        <v>2</v>
      </c>
      <c r="Z24" s="5">
        <v>2</v>
      </c>
      <c r="AA24" s="21">
        <f t="shared" si="27"/>
        <v>14</v>
      </c>
      <c r="AB24" s="5">
        <v>1</v>
      </c>
      <c r="AC24" s="5">
        <v>1</v>
      </c>
      <c r="AD24" s="5">
        <v>3</v>
      </c>
      <c r="AE24" s="5">
        <v>2</v>
      </c>
      <c r="AF24" s="5">
        <v>2</v>
      </c>
      <c r="AG24" s="5">
        <v>2</v>
      </c>
      <c r="AH24" s="5">
        <v>2</v>
      </c>
      <c r="AI24" s="5">
        <v>2</v>
      </c>
      <c r="AJ24" s="5">
        <v>1</v>
      </c>
      <c r="AK24" s="24">
        <f t="shared" si="28"/>
        <v>16</v>
      </c>
      <c r="AL24" s="6">
        <f t="shared" si="25"/>
        <v>43</v>
      </c>
    </row>
    <row r="25" spans="1:38" hidden="1" outlineLevel="1" x14ac:dyDescent="0.25">
      <c r="A25" s="5">
        <v>5</v>
      </c>
      <c r="B25" s="5" t="s">
        <v>151</v>
      </c>
      <c r="C25" s="15">
        <v>5</v>
      </c>
      <c r="D25" s="5">
        <v>4</v>
      </c>
      <c r="E25" s="5">
        <v>1</v>
      </c>
      <c r="F25" s="5">
        <v>1</v>
      </c>
      <c r="G25" s="5">
        <v>1</v>
      </c>
      <c r="H25" s="5">
        <v>1</v>
      </c>
      <c r="I25" s="5">
        <v>2</v>
      </c>
      <c r="J25" s="5">
        <v>1</v>
      </c>
      <c r="K25" s="5">
        <v>1</v>
      </c>
      <c r="L25" s="5">
        <v>1</v>
      </c>
      <c r="M25" s="5">
        <v>2</v>
      </c>
      <c r="N25" s="18">
        <f t="shared" si="26"/>
        <v>15</v>
      </c>
      <c r="O25" s="5">
        <v>1</v>
      </c>
      <c r="P25" s="5">
        <v>1</v>
      </c>
      <c r="Q25" s="5">
        <v>1</v>
      </c>
      <c r="R25" s="5">
        <v>1</v>
      </c>
      <c r="S25" s="5">
        <v>1</v>
      </c>
      <c r="T25" s="5">
        <v>1</v>
      </c>
      <c r="U25" s="5">
        <v>2</v>
      </c>
      <c r="V25" s="5">
        <v>1</v>
      </c>
      <c r="W25" s="5">
        <v>2</v>
      </c>
      <c r="X25" s="5">
        <v>1</v>
      </c>
      <c r="Y25" s="5">
        <v>2</v>
      </c>
      <c r="Z25" s="5">
        <v>0</v>
      </c>
      <c r="AA25" s="21">
        <f t="shared" si="27"/>
        <v>14</v>
      </c>
      <c r="AB25" s="5">
        <v>1</v>
      </c>
      <c r="AC25" s="5">
        <v>1</v>
      </c>
      <c r="AD25" s="5">
        <v>2</v>
      </c>
      <c r="AE25" s="5">
        <v>1</v>
      </c>
      <c r="AF25" s="5">
        <v>1</v>
      </c>
      <c r="AG25" s="5">
        <v>2</v>
      </c>
      <c r="AH25" s="5">
        <v>0</v>
      </c>
      <c r="AI25" s="5">
        <v>2</v>
      </c>
      <c r="AJ25" s="5">
        <v>1</v>
      </c>
      <c r="AK25" s="24">
        <f t="shared" si="28"/>
        <v>11</v>
      </c>
      <c r="AL25" s="6">
        <f t="shared" si="25"/>
        <v>45</v>
      </c>
    </row>
    <row r="26" spans="1:38" hidden="1" outlineLevel="1" x14ac:dyDescent="0.25">
      <c r="A26" s="5">
        <v>6</v>
      </c>
      <c r="B26" s="5" t="s">
        <v>152</v>
      </c>
      <c r="C26" s="15">
        <v>4</v>
      </c>
      <c r="D26" s="5">
        <v>4</v>
      </c>
      <c r="E26" s="5">
        <v>1</v>
      </c>
      <c r="F26" s="5">
        <v>1</v>
      </c>
      <c r="G26" s="5">
        <v>1</v>
      </c>
      <c r="H26" s="5">
        <v>1</v>
      </c>
      <c r="I26" s="5">
        <v>0</v>
      </c>
      <c r="J26" s="5">
        <v>1</v>
      </c>
      <c r="K26" s="5">
        <v>0</v>
      </c>
      <c r="L26" s="5">
        <v>2</v>
      </c>
      <c r="M26" s="5">
        <v>2</v>
      </c>
      <c r="N26" s="18">
        <f t="shared" si="26"/>
        <v>13</v>
      </c>
      <c r="O26" s="5">
        <v>2</v>
      </c>
      <c r="P26" s="5">
        <v>1</v>
      </c>
      <c r="Q26" s="5">
        <v>1</v>
      </c>
      <c r="R26" s="5">
        <v>1</v>
      </c>
      <c r="S26" s="5">
        <v>1</v>
      </c>
      <c r="T26" s="5">
        <v>1</v>
      </c>
      <c r="U26" s="5">
        <v>1</v>
      </c>
      <c r="V26" s="5">
        <v>1</v>
      </c>
      <c r="W26" s="5">
        <v>2</v>
      </c>
      <c r="X26" s="5">
        <v>1</v>
      </c>
      <c r="Y26" s="5">
        <v>2</v>
      </c>
      <c r="Z26" s="5">
        <v>3</v>
      </c>
      <c r="AA26" s="21">
        <f t="shared" si="27"/>
        <v>17</v>
      </c>
      <c r="AB26" s="5">
        <v>1</v>
      </c>
      <c r="AC26" s="5">
        <v>1</v>
      </c>
      <c r="AD26" s="5">
        <v>3</v>
      </c>
      <c r="AE26" s="5">
        <v>2</v>
      </c>
      <c r="AF26" s="5">
        <v>3</v>
      </c>
      <c r="AG26" s="5">
        <v>2</v>
      </c>
      <c r="AH26" s="5">
        <v>2</v>
      </c>
      <c r="AI26" s="5">
        <v>2</v>
      </c>
      <c r="AJ26" s="5">
        <v>1</v>
      </c>
      <c r="AK26" s="24">
        <f t="shared" si="28"/>
        <v>17</v>
      </c>
      <c r="AL26" s="6">
        <f t="shared" si="25"/>
        <v>51</v>
      </c>
    </row>
    <row r="27" spans="1:38" hidden="1" outlineLevel="1" x14ac:dyDescent="0.25">
      <c r="A27" s="5">
        <v>7</v>
      </c>
      <c r="B27" s="5" t="s">
        <v>153</v>
      </c>
      <c r="C27" s="15">
        <v>5</v>
      </c>
      <c r="D27" s="5">
        <v>3</v>
      </c>
      <c r="E27" s="5">
        <v>1</v>
      </c>
      <c r="F27" s="5">
        <v>0</v>
      </c>
      <c r="G27" s="5">
        <v>1</v>
      </c>
      <c r="H27" s="5">
        <v>1</v>
      </c>
      <c r="I27" s="5">
        <v>0</v>
      </c>
      <c r="J27" s="5">
        <v>1</v>
      </c>
      <c r="K27" s="5">
        <v>1</v>
      </c>
      <c r="L27" s="5">
        <v>1</v>
      </c>
      <c r="M27" s="5">
        <v>1</v>
      </c>
      <c r="N27" s="18">
        <f t="shared" si="26"/>
        <v>10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21">
        <f t="shared" si="27"/>
        <v>0</v>
      </c>
      <c r="AB27" s="5">
        <v>1</v>
      </c>
      <c r="AC27" s="5">
        <v>0</v>
      </c>
      <c r="AD27" s="5">
        <v>3</v>
      </c>
      <c r="AE27" s="5">
        <v>2</v>
      </c>
      <c r="AF27" s="5">
        <v>2</v>
      </c>
      <c r="AG27" s="5">
        <v>2</v>
      </c>
      <c r="AH27" s="5">
        <v>0</v>
      </c>
      <c r="AI27" s="5">
        <v>0</v>
      </c>
      <c r="AJ27" s="5">
        <v>0</v>
      </c>
      <c r="AK27" s="24">
        <f t="shared" si="28"/>
        <v>10</v>
      </c>
      <c r="AL27" s="6">
        <f t="shared" si="25"/>
        <v>25</v>
      </c>
    </row>
    <row r="28" spans="1:38" hidden="1" outlineLevel="1" x14ac:dyDescent="0.25">
      <c r="A28" s="5">
        <v>8</v>
      </c>
      <c r="B28" s="5" t="s">
        <v>154</v>
      </c>
      <c r="C28" s="15">
        <v>3</v>
      </c>
      <c r="D28" s="5">
        <v>4</v>
      </c>
      <c r="E28" s="5">
        <v>1</v>
      </c>
      <c r="F28" s="5">
        <v>0</v>
      </c>
      <c r="G28" s="5">
        <v>1</v>
      </c>
      <c r="H28" s="5">
        <v>1</v>
      </c>
      <c r="I28" s="5">
        <v>0</v>
      </c>
      <c r="J28" s="5">
        <v>1</v>
      </c>
      <c r="K28" s="5">
        <v>1</v>
      </c>
      <c r="L28" s="5">
        <v>2</v>
      </c>
      <c r="M28" s="5">
        <v>2</v>
      </c>
      <c r="N28" s="18">
        <f t="shared" si="26"/>
        <v>13</v>
      </c>
      <c r="O28" s="5">
        <v>2</v>
      </c>
      <c r="P28" s="5">
        <v>1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2</v>
      </c>
      <c r="X28" s="5">
        <v>1</v>
      </c>
      <c r="Y28" s="5">
        <v>2</v>
      </c>
      <c r="Z28" s="5">
        <v>0</v>
      </c>
      <c r="AA28" s="21">
        <f t="shared" si="27"/>
        <v>14</v>
      </c>
      <c r="AB28" s="5">
        <v>1</v>
      </c>
      <c r="AC28" s="5">
        <v>1</v>
      </c>
      <c r="AD28" s="5">
        <v>3</v>
      </c>
      <c r="AE28" s="5">
        <v>2</v>
      </c>
      <c r="AF28" s="5">
        <v>2</v>
      </c>
      <c r="AG28" s="5">
        <v>2</v>
      </c>
      <c r="AH28" s="5">
        <v>1</v>
      </c>
      <c r="AI28" s="5">
        <v>2</v>
      </c>
      <c r="AJ28" s="5">
        <v>1</v>
      </c>
      <c r="AK28" s="24">
        <f t="shared" si="28"/>
        <v>15</v>
      </c>
      <c r="AL28" s="6">
        <f t="shared" si="25"/>
        <v>45</v>
      </c>
    </row>
    <row r="29" spans="1:38" hidden="1" outlineLevel="1" x14ac:dyDescent="0.25">
      <c r="A29" s="5">
        <v>9</v>
      </c>
      <c r="B29" s="5" t="s">
        <v>155</v>
      </c>
      <c r="C29" s="15">
        <v>7</v>
      </c>
      <c r="D29" s="5">
        <v>4</v>
      </c>
      <c r="E29" s="5">
        <v>1</v>
      </c>
      <c r="F29" s="5">
        <v>1</v>
      </c>
      <c r="G29" s="5">
        <v>1</v>
      </c>
      <c r="H29" s="5">
        <v>1</v>
      </c>
      <c r="I29" s="5">
        <v>0</v>
      </c>
      <c r="J29" s="5">
        <v>1</v>
      </c>
      <c r="K29" s="5">
        <v>1</v>
      </c>
      <c r="L29" s="5">
        <v>2</v>
      </c>
      <c r="M29" s="5">
        <v>2</v>
      </c>
      <c r="N29" s="18">
        <f t="shared" si="26"/>
        <v>14</v>
      </c>
      <c r="O29" s="5">
        <v>2</v>
      </c>
      <c r="P29" s="5">
        <v>1</v>
      </c>
      <c r="Q29" s="5">
        <v>1</v>
      </c>
      <c r="R29" s="5">
        <v>1</v>
      </c>
      <c r="S29" s="5">
        <v>1</v>
      </c>
      <c r="T29" s="5">
        <v>0</v>
      </c>
      <c r="U29" s="5">
        <v>1</v>
      </c>
      <c r="V29" s="5">
        <v>1</v>
      </c>
      <c r="W29" s="5">
        <v>2</v>
      </c>
      <c r="X29" s="5">
        <v>1</v>
      </c>
      <c r="Y29" s="5">
        <v>1</v>
      </c>
      <c r="Z29" s="5">
        <v>1</v>
      </c>
      <c r="AA29" s="21">
        <f t="shared" si="27"/>
        <v>13</v>
      </c>
      <c r="AB29" s="5">
        <v>1</v>
      </c>
      <c r="AC29" s="5">
        <v>1</v>
      </c>
      <c r="AD29" s="5">
        <v>3</v>
      </c>
      <c r="AE29" s="5">
        <v>1</v>
      </c>
      <c r="AF29" s="5">
        <v>2</v>
      </c>
      <c r="AG29" s="5">
        <v>2</v>
      </c>
      <c r="AH29" s="5">
        <v>1</v>
      </c>
      <c r="AI29" s="5">
        <v>2</v>
      </c>
      <c r="AJ29" s="5">
        <v>1</v>
      </c>
      <c r="AK29" s="24">
        <f t="shared" si="28"/>
        <v>14</v>
      </c>
      <c r="AL29" s="6">
        <f t="shared" si="25"/>
        <v>48</v>
      </c>
    </row>
    <row r="30" spans="1:38" hidden="1" outlineLevel="1" x14ac:dyDescent="0.25">
      <c r="A30" s="5">
        <v>10</v>
      </c>
      <c r="B30" s="5" t="s">
        <v>156</v>
      </c>
      <c r="C30" s="15">
        <v>5</v>
      </c>
      <c r="D30" s="5">
        <v>4</v>
      </c>
      <c r="E30" s="5">
        <v>1</v>
      </c>
      <c r="F30" s="5">
        <v>0</v>
      </c>
      <c r="G30" s="5">
        <v>1</v>
      </c>
      <c r="H30" s="5">
        <v>1</v>
      </c>
      <c r="I30" s="5">
        <v>2</v>
      </c>
      <c r="J30" s="5">
        <v>1</v>
      </c>
      <c r="K30" s="5">
        <v>0</v>
      </c>
      <c r="L30" s="5">
        <v>0</v>
      </c>
      <c r="M30" s="5">
        <v>0</v>
      </c>
      <c r="N30" s="18">
        <f t="shared" si="26"/>
        <v>10</v>
      </c>
      <c r="O30" s="5">
        <v>2</v>
      </c>
      <c r="P30" s="5">
        <v>1</v>
      </c>
      <c r="Q30" s="5">
        <v>1</v>
      </c>
      <c r="R30" s="5">
        <v>1</v>
      </c>
      <c r="S30" s="5">
        <v>1</v>
      </c>
      <c r="T30" s="5">
        <v>1</v>
      </c>
      <c r="U30" s="5">
        <v>1</v>
      </c>
      <c r="V30" s="5">
        <v>1</v>
      </c>
      <c r="W30" s="5">
        <v>2</v>
      </c>
      <c r="X30" s="5">
        <v>1</v>
      </c>
      <c r="Y30" s="5">
        <v>2</v>
      </c>
      <c r="Z30" s="5">
        <v>4</v>
      </c>
      <c r="AA30" s="21">
        <f t="shared" si="27"/>
        <v>18</v>
      </c>
      <c r="AB30" s="5">
        <v>1</v>
      </c>
      <c r="AC30" s="5">
        <v>0</v>
      </c>
      <c r="AD30" s="5">
        <v>3</v>
      </c>
      <c r="AE30" s="5">
        <v>2</v>
      </c>
      <c r="AF30" s="5">
        <v>3</v>
      </c>
      <c r="AG30" s="5">
        <v>2</v>
      </c>
      <c r="AH30" s="5">
        <v>2</v>
      </c>
      <c r="AI30" s="5">
        <v>2</v>
      </c>
      <c r="AJ30" s="5">
        <v>1</v>
      </c>
      <c r="AK30" s="24">
        <f t="shared" si="28"/>
        <v>16</v>
      </c>
      <c r="AL30" s="6">
        <f t="shared" si="25"/>
        <v>49</v>
      </c>
    </row>
    <row r="31" spans="1:38" hidden="1" outlineLevel="1" x14ac:dyDescent="0.25">
      <c r="A31" s="5">
        <v>11</v>
      </c>
      <c r="B31" s="5" t="s">
        <v>157</v>
      </c>
      <c r="C31" s="15">
        <v>5</v>
      </c>
      <c r="D31" s="5">
        <v>4</v>
      </c>
      <c r="E31" s="5">
        <v>0</v>
      </c>
      <c r="F31" s="5">
        <v>1</v>
      </c>
      <c r="G31" s="5">
        <v>1</v>
      </c>
      <c r="H31" s="5">
        <v>1</v>
      </c>
      <c r="I31" s="5">
        <v>2</v>
      </c>
      <c r="J31" s="5">
        <v>1</v>
      </c>
      <c r="K31" s="5">
        <v>0</v>
      </c>
      <c r="L31" s="5">
        <v>1</v>
      </c>
      <c r="M31" s="5">
        <v>2</v>
      </c>
      <c r="N31" s="18">
        <f t="shared" si="26"/>
        <v>13</v>
      </c>
      <c r="O31" s="5">
        <v>2</v>
      </c>
      <c r="P31" s="5">
        <v>1</v>
      </c>
      <c r="Q31" s="5">
        <v>1</v>
      </c>
      <c r="R31" s="5">
        <v>1</v>
      </c>
      <c r="S31" s="5">
        <v>1</v>
      </c>
      <c r="T31" s="5">
        <v>1</v>
      </c>
      <c r="U31" s="5">
        <v>1</v>
      </c>
      <c r="V31" s="5">
        <v>1</v>
      </c>
      <c r="W31" s="5">
        <v>2</v>
      </c>
      <c r="X31" s="5">
        <v>1</v>
      </c>
      <c r="Y31" s="5">
        <v>2</v>
      </c>
      <c r="Z31" s="5">
        <v>4</v>
      </c>
      <c r="AA31" s="21">
        <f t="shared" si="27"/>
        <v>18</v>
      </c>
      <c r="AB31" s="5">
        <v>1</v>
      </c>
      <c r="AC31" s="5">
        <v>1</v>
      </c>
      <c r="AD31" s="5">
        <v>3</v>
      </c>
      <c r="AE31" s="5">
        <v>2</v>
      </c>
      <c r="AF31" s="5">
        <v>2</v>
      </c>
      <c r="AG31" s="5">
        <v>2</v>
      </c>
      <c r="AH31" s="5">
        <v>2</v>
      </c>
      <c r="AI31" s="5">
        <v>2</v>
      </c>
      <c r="AJ31" s="5">
        <v>1</v>
      </c>
      <c r="AK31" s="24">
        <f t="shared" si="28"/>
        <v>16</v>
      </c>
      <c r="AL31" s="6">
        <f t="shared" si="25"/>
        <v>52</v>
      </c>
    </row>
    <row r="32" spans="1:38" hidden="1" outlineLevel="1" x14ac:dyDescent="0.25">
      <c r="A32" s="5">
        <v>12</v>
      </c>
      <c r="B32" s="5" t="s">
        <v>158</v>
      </c>
      <c r="C32" s="15">
        <v>3</v>
      </c>
      <c r="D32" s="5">
        <v>4</v>
      </c>
      <c r="E32" s="5">
        <v>0</v>
      </c>
      <c r="F32" s="5">
        <v>1</v>
      </c>
      <c r="G32" s="5">
        <v>1</v>
      </c>
      <c r="H32" s="5">
        <v>1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18">
        <f t="shared" si="26"/>
        <v>7</v>
      </c>
      <c r="O32" s="5">
        <v>1</v>
      </c>
      <c r="P32" s="5">
        <v>1</v>
      </c>
      <c r="Q32" s="5">
        <v>0</v>
      </c>
      <c r="R32" s="5">
        <v>1</v>
      </c>
      <c r="S32" s="5">
        <v>1</v>
      </c>
      <c r="T32" s="5">
        <v>0</v>
      </c>
      <c r="U32" s="5">
        <v>1</v>
      </c>
      <c r="V32" s="5">
        <v>0</v>
      </c>
      <c r="W32" s="5">
        <v>2</v>
      </c>
      <c r="X32" s="5">
        <v>1</v>
      </c>
      <c r="Y32" s="5">
        <v>2</v>
      </c>
      <c r="Z32" s="5">
        <v>0</v>
      </c>
      <c r="AA32" s="21">
        <f t="shared" si="27"/>
        <v>10</v>
      </c>
      <c r="AB32" s="5">
        <v>1</v>
      </c>
      <c r="AC32" s="5">
        <v>1</v>
      </c>
      <c r="AD32" s="5">
        <v>3</v>
      </c>
      <c r="AE32" s="5">
        <v>0</v>
      </c>
      <c r="AF32" s="5">
        <v>2</v>
      </c>
      <c r="AG32" s="5">
        <v>2</v>
      </c>
      <c r="AH32" s="5">
        <v>0</v>
      </c>
      <c r="AI32" s="5">
        <v>2</v>
      </c>
      <c r="AJ32" s="5">
        <v>1</v>
      </c>
      <c r="AK32" s="24">
        <f t="shared" si="28"/>
        <v>12</v>
      </c>
      <c r="AL32" s="6">
        <f t="shared" si="25"/>
        <v>32</v>
      </c>
    </row>
    <row r="33" spans="1:38" hidden="1" outlineLevel="1" x14ac:dyDescent="0.25">
      <c r="A33" s="5">
        <v>13</v>
      </c>
      <c r="B33" s="5" t="s">
        <v>159</v>
      </c>
      <c r="C33" s="15">
        <v>5</v>
      </c>
      <c r="D33" s="5">
        <v>4</v>
      </c>
      <c r="E33" s="5">
        <v>1</v>
      </c>
      <c r="F33" s="5">
        <v>1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1</v>
      </c>
      <c r="N33" s="18">
        <f t="shared" si="26"/>
        <v>9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21">
        <f t="shared" si="27"/>
        <v>0</v>
      </c>
      <c r="AB33" s="5">
        <v>1</v>
      </c>
      <c r="AC33" s="5">
        <v>1</v>
      </c>
      <c r="AD33" s="5">
        <v>2</v>
      </c>
      <c r="AE33" s="5">
        <v>2</v>
      </c>
      <c r="AF33" s="5">
        <v>3</v>
      </c>
      <c r="AG33" s="5">
        <v>2</v>
      </c>
      <c r="AH33" s="5">
        <v>2</v>
      </c>
      <c r="AI33" s="5">
        <v>2</v>
      </c>
      <c r="AJ33" s="5">
        <v>1</v>
      </c>
      <c r="AK33" s="24">
        <f t="shared" si="28"/>
        <v>16</v>
      </c>
      <c r="AL33" s="6">
        <f t="shared" si="25"/>
        <v>30</v>
      </c>
    </row>
    <row r="34" spans="1:38" hidden="1" outlineLevel="1" x14ac:dyDescent="0.25">
      <c r="A34" s="5">
        <v>14</v>
      </c>
      <c r="B34" s="5" t="s">
        <v>160</v>
      </c>
      <c r="C34" s="15">
        <v>2</v>
      </c>
      <c r="D34" s="5">
        <v>4</v>
      </c>
      <c r="E34" s="5">
        <v>0</v>
      </c>
      <c r="F34" s="5">
        <v>0</v>
      </c>
      <c r="G34" s="5">
        <v>1</v>
      </c>
      <c r="H34" s="5">
        <v>0</v>
      </c>
      <c r="I34" s="5">
        <v>2</v>
      </c>
      <c r="J34" s="5">
        <v>0</v>
      </c>
      <c r="K34" s="5">
        <v>0</v>
      </c>
      <c r="L34" s="5">
        <v>1</v>
      </c>
      <c r="M34" s="5">
        <v>0</v>
      </c>
      <c r="N34" s="18">
        <f t="shared" si="26"/>
        <v>8</v>
      </c>
      <c r="O34" s="5">
        <v>2</v>
      </c>
      <c r="P34" s="5">
        <v>1</v>
      </c>
      <c r="Q34" s="5">
        <v>1</v>
      </c>
      <c r="R34" s="5">
        <v>1</v>
      </c>
      <c r="S34" s="5">
        <v>1</v>
      </c>
      <c r="T34" s="5">
        <v>0</v>
      </c>
      <c r="U34" s="5">
        <v>1</v>
      </c>
      <c r="V34" s="5">
        <v>1</v>
      </c>
      <c r="W34" s="5">
        <v>0</v>
      </c>
      <c r="X34" s="5">
        <v>0</v>
      </c>
      <c r="Y34" s="5">
        <v>0</v>
      </c>
      <c r="Z34" s="5">
        <v>0</v>
      </c>
      <c r="AA34" s="21">
        <f t="shared" si="27"/>
        <v>8</v>
      </c>
      <c r="AB34" s="5">
        <v>1</v>
      </c>
      <c r="AC34" s="5">
        <v>1</v>
      </c>
      <c r="AD34" s="5">
        <v>3</v>
      </c>
      <c r="AE34" s="5">
        <v>0</v>
      </c>
      <c r="AF34" s="5">
        <v>2</v>
      </c>
      <c r="AG34" s="5">
        <v>2</v>
      </c>
      <c r="AH34" s="5">
        <v>2</v>
      </c>
      <c r="AI34" s="5">
        <v>2</v>
      </c>
      <c r="AJ34" s="5">
        <v>1</v>
      </c>
      <c r="AK34" s="24">
        <f t="shared" si="28"/>
        <v>14</v>
      </c>
      <c r="AL34" s="6">
        <f t="shared" si="25"/>
        <v>32</v>
      </c>
    </row>
    <row r="35" spans="1:38" hidden="1" outlineLevel="1" x14ac:dyDescent="0.25">
      <c r="A35" s="5">
        <v>15</v>
      </c>
      <c r="B35" s="5" t="s">
        <v>161</v>
      </c>
      <c r="C35" s="15">
        <v>3</v>
      </c>
      <c r="D35" s="5">
        <v>4</v>
      </c>
      <c r="E35" s="5">
        <v>1</v>
      </c>
      <c r="F35" s="5">
        <v>1</v>
      </c>
      <c r="G35" s="5">
        <v>1</v>
      </c>
      <c r="H35" s="5">
        <v>0</v>
      </c>
      <c r="I35" s="5">
        <v>0</v>
      </c>
      <c r="J35" s="5">
        <v>1</v>
      </c>
      <c r="K35" s="5">
        <v>1</v>
      </c>
      <c r="L35" s="5">
        <v>1</v>
      </c>
      <c r="M35" s="5">
        <v>1</v>
      </c>
      <c r="N35" s="18">
        <f t="shared" si="26"/>
        <v>11</v>
      </c>
      <c r="O35" s="5">
        <v>2</v>
      </c>
      <c r="P35" s="5">
        <v>1</v>
      </c>
      <c r="Q35" s="5">
        <v>1</v>
      </c>
      <c r="R35" s="5">
        <v>1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2</v>
      </c>
      <c r="Z35" s="5">
        <v>1</v>
      </c>
      <c r="AA35" s="21">
        <f t="shared" si="27"/>
        <v>9</v>
      </c>
      <c r="AB35" s="5">
        <v>1</v>
      </c>
      <c r="AC35" s="5">
        <v>1</v>
      </c>
      <c r="AD35" s="5">
        <v>3</v>
      </c>
      <c r="AE35" s="5">
        <v>2</v>
      </c>
      <c r="AF35" s="5">
        <v>2</v>
      </c>
      <c r="AG35" s="5">
        <v>2</v>
      </c>
      <c r="AH35" s="5">
        <v>0</v>
      </c>
      <c r="AI35" s="5">
        <v>2</v>
      </c>
      <c r="AJ35" s="5">
        <v>1</v>
      </c>
      <c r="AK35" s="24">
        <f t="shared" si="28"/>
        <v>14</v>
      </c>
      <c r="AL35" s="6">
        <f t="shared" si="25"/>
        <v>37</v>
      </c>
    </row>
    <row r="36" spans="1:38" hidden="1" outlineLevel="1" x14ac:dyDescent="0.25">
      <c r="A36" s="5">
        <v>16</v>
      </c>
      <c r="B36" s="5" t="s">
        <v>162</v>
      </c>
      <c r="C36" s="15">
        <v>0</v>
      </c>
      <c r="D36" s="5">
        <v>4</v>
      </c>
      <c r="E36" s="5">
        <v>1</v>
      </c>
      <c r="F36" s="5">
        <v>1</v>
      </c>
      <c r="G36" s="5">
        <v>1</v>
      </c>
      <c r="H36" s="5">
        <v>0</v>
      </c>
      <c r="I36" s="5">
        <v>2</v>
      </c>
      <c r="J36" s="5">
        <v>1</v>
      </c>
      <c r="K36" s="5">
        <v>0</v>
      </c>
      <c r="L36" s="5">
        <v>1</v>
      </c>
      <c r="M36" s="5">
        <v>1</v>
      </c>
      <c r="N36" s="18">
        <f t="shared" si="26"/>
        <v>12</v>
      </c>
      <c r="O36" s="5">
        <v>2</v>
      </c>
      <c r="P36" s="5">
        <v>1</v>
      </c>
      <c r="Q36" s="5">
        <v>1</v>
      </c>
      <c r="R36" s="5">
        <v>1</v>
      </c>
      <c r="S36" s="5">
        <v>1</v>
      </c>
      <c r="T36" s="5">
        <v>1</v>
      </c>
      <c r="U36" s="5">
        <v>1</v>
      </c>
      <c r="V36" s="5">
        <v>1</v>
      </c>
      <c r="W36" s="5">
        <v>2</v>
      </c>
      <c r="X36" s="5">
        <v>1</v>
      </c>
      <c r="Y36" s="5">
        <v>2</v>
      </c>
      <c r="Z36" s="5">
        <v>4</v>
      </c>
      <c r="AA36" s="21">
        <f t="shared" si="27"/>
        <v>18</v>
      </c>
      <c r="AB36" s="5">
        <v>1</v>
      </c>
      <c r="AC36" s="5">
        <v>1</v>
      </c>
      <c r="AD36" s="5">
        <v>1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24">
        <f t="shared" si="28"/>
        <v>3</v>
      </c>
      <c r="AL36" s="6">
        <f t="shared" si="25"/>
        <v>33</v>
      </c>
    </row>
    <row r="37" spans="1:38" hidden="1" outlineLevel="1" x14ac:dyDescent="0.25">
      <c r="A37" s="5">
        <v>17</v>
      </c>
      <c r="B37" s="5" t="s">
        <v>163</v>
      </c>
      <c r="C37" s="15">
        <v>5</v>
      </c>
      <c r="D37" s="5">
        <v>4</v>
      </c>
      <c r="E37" s="5">
        <v>0</v>
      </c>
      <c r="F37" s="5">
        <v>0</v>
      </c>
      <c r="G37" s="5">
        <v>1</v>
      </c>
      <c r="H37" s="5">
        <v>0</v>
      </c>
      <c r="I37" s="5">
        <v>0</v>
      </c>
      <c r="J37" s="5">
        <v>0</v>
      </c>
      <c r="K37" s="5">
        <v>0</v>
      </c>
      <c r="L37" s="5">
        <v>1</v>
      </c>
      <c r="M37" s="5">
        <v>1</v>
      </c>
      <c r="N37" s="18">
        <f t="shared" si="26"/>
        <v>7</v>
      </c>
      <c r="O37" s="5">
        <v>2</v>
      </c>
      <c r="P37" s="5">
        <v>1</v>
      </c>
      <c r="Q37" s="5">
        <v>1</v>
      </c>
      <c r="R37" s="5">
        <v>1</v>
      </c>
      <c r="S37" s="5">
        <v>1</v>
      </c>
      <c r="T37" s="5">
        <v>0</v>
      </c>
      <c r="U37" s="5">
        <v>1</v>
      </c>
      <c r="V37" s="5">
        <v>0</v>
      </c>
      <c r="W37" s="5">
        <v>2</v>
      </c>
      <c r="X37" s="5">
        <v>1</v>
      </c>
      <c r="Y37" s="5">
        <v>2</v>
      </c>
      <c r="Z37" s="5">
        <v>3</v>
      </c>
      <c r="AA37" s="21">
        <f t="shared" si="27"/>
        <v>15</v>
      </c>
      <c r="AB37" s="5">
        <v>1</v>
      </c>
      <c r="AC37" s="5">
        <v>0</v>
      </c>
      <c r="AD37" s="5">
        <v>2</v>
      </c>
      <c r="AE37" s="5">
        <v>2</v>
      </c>
      <c r="AF37" s="5">
        <v>2</v>
      </c>
      <c r="AG37" s="5">
        <v>2</v>
      </c>
      <c r="AH37" s="5">
        <v>2</v>
      </c>
      <c r="AI37" s="5">
        <v>2</v>
      </c>
      <c r="AJ37" s="5">
        <v>1</v>
      </c>
      <c r="AK37" s="24">
        <f t="shared" si="28"/>
        <v>14</v>
      </c>
      <c r="AL37" s="6">
        <f t="shared" si="25"/>
        <v>41</v>
      </c>
    </row>
    <row r="38" spans="1:38" hidden="1" outlineLevel="1" x14ac:dyDescent="0.25">
      <c r="A38" s="5">
        <v>18</v>
      </c>
      <c r="B38" s="5" t="s">
        <v>164</v>
      </c>
      <c r="C38" s="15">
        <v>7</v>
      </c>
      <c r="D38" s="5">
        <v>4</v>
      </c>
      <c r="E38" s="5">
        <v>0</v>
      </c>
      <c r="F38" s="5">
        <v>1</v>
      </c>
      <c r="G38" s="5">
        <v>1</v>
      </c>
      <c r="H38" s="5">
        <v>0</v>
      </c>
      <c r="I38" s="5">
        <v>0</v>
      </c>
      <c r="J38" s="5">
        <v>0</v>
      </c>
      <c r="K38" s="5">
        <v>0</v>
      </c>
      <c r="L38" s="5">
        <v>2</v>
      </c>
      <c r="M38" s="5">
        <v>2</v>
      </c>
      <c r="N38" s="18">
        <f t="shared" si="26"/>
        <v>10</v>
      </c>
      <c r="O38" s="5">
        <v>2</v>
      </c>
      <c r="P38" s="5">
        <v>1</v>
      </c>
      <c r="Q38" s="5">
        <v>1</v>
      </c>
      <c r="R38" s="5">
        <v>1</v>
      </c>
      <c r="S38" s="5">
        <v>1</v>
      </c>
      <c r="T38" s="5">
        <v>1</v>
      </c>
      <c r="U38" s="5">
        <v>1</v>
      </c>
      <c r="V38" s="5">
        <v>1</v>
      </c>
      <c r="W38" s="5">
        <v>2</v>
      </c>
      <c r="X38" s="5">
        <v>1</v>
      </c>
      <c r="Y38" s="5">
        <v>2</v>
      </c>
      <c r="Z38" s="5">
        <v>0</v>
      </c>
      <c r="AA38" s="21">
        <f t="shared" si="27"/>
        <v>14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24">
        <f t="shared" si="28"/>
        <v>0</v>
      </c>
      <c r="AL38" s="6">
        <f t="shared" si="25"/>
        <v>31</v>
      </c>
    </row>
    <row r="39" spans="1:38" hidden="1" outlineLevel="1" x14ac:dyDescent="0.25">
      <c r="A39" s="5">
        <v>19</v>
      </c>
      <c r="B39" s="5" t="s">
        <v>165</v>
      </c>
      <c r="C39" s="15">
        <v>5</v>
      </c>
      <c r="D39" s="5">
        <v>4</v>
      </c>
      <c r="E39" s="5">
        <v>0</v>
      </c>
      <c r="F39" s="5">
        <v>0</v>
      </c>
      <c r="G39" s="5">
        <v>1</v>
      </c>
      <c r="H39" s="5">
        <v>0</v>
      </c>
      <c r="I39" s="5">
        <v>2</v>
      </c>
      <c r="J39" s="5">
        <v>1</v>
      </c>
      <c r="K39" s="5">
        <v>1</v>
      </c>
      <c r="L39" s="5">
        <v>2</v>
      </c>
      <c r="M39" s="5">
        <v>2</v>
      </c>
      <c r="N39" s="18">
        <f t="shared" si="26"/>
        <v>13</v>
      </c>
      <c r="O39" s="5">
        <v>1</v>
      </c>
      <c r="P39" s="5">
        <v>1</v>
      </c>
      <c r="Q39" s="5">
        <v>0</v>
      </c>
      <c r="R39" s="5">
        <v>0</v>
      </c>
      <c r="S39" s="5">
        <v>0</v>
      </c>
      <c r="T39" s="5">
        <v>0</v>
      </c>
      <c r="U39" s="5">
        <v>1</v>
      </c>
      <c r="V39" s="5">
        <v>0</v>
      </c>
      <c r="W39" s="5">
        <v>2</v>
      </c>
      <c r="X39" s="5">
        <v>1</v>
      </c>
      <c r="Y39" s="5">
        <v>0</v>
      </c>
      <c r="Z39" s="5">
        <v>0</v>
      </c>
      <c r="AA39" s="21">
        <f t="shared" si="27"/>
        <v>6</v>
      </c>
      <c r="AB39" s="5">
        <v>1</v>
      </c>
      <c r="AC39" s="5">
        <v>0</v>
      </c>
      <c r="AD39" s="5">
        <v>2</v>
      </c>
      <c r="AE39" s="5">
        <v>2</v>
      </c>
      <c r="AF39" s="5">
        <v>2</v>
      </c>
      <c r="AG39" s="5">
        <v>2</v>
      </c>
      <c r="AH39" s="5">
        <v>2</v>
      </c>
      <c r="AI39" s="5">
        <v>2</v>
      </c>
      <c r="AJ39" s="5">
        <v>1</v>
      </c>
      <c r="AK39" s="24">
        <f t="shared" si="28"/>
        <v>14</v>
      </c>
      <c r="AL39" s="6">
        <f t="shared" si="25"/>
        <v>38</v>
      </c>
    </row>
    <row r="40" spans="1:38" hidden="1" outlineLevel="1" x14ac:dyDescent="0.25">
      <c r="A40" s="5">
        <v>20</v>
      </c>
      <c r="B40" s="5" t="s">
        <v>166</v>
      </c>
      <c r="C40" s="15">
        <v>5</v>
      </c>
      <c r="D40" s="5">
        <v>4</v>
      </c>
      <c r="E40" s="5">
        <v>1</v>
      </c>
      <c r="F40" s="5">
        <v>1</v>
      </c>
      <c r="G40" s="5">
        <v>1</v>
      </c>
      <c r="H40" s="5">
        <v>0</v>
      </c>
      <c r="I40" s="5">
        <v>2</v>
      </c>
      <c r="J40" s="5">
        <v>1</v>
      </c>
      <c r="K40" s="5">
        <v>1</v>
      </c>
      <c r="L40" s="5">
        <v>2</v>
      </c>
      <c r="M40" s="5">
        <v>2</v>
      </c>
      <c r="N40" s="18">
        <f t="shared" si="26"/>
        <v>15</v>
      </c>
      <c r="O40" s="5">
        <v>2</v>
      </c>
      <c r="P40" s="5">
        <v>1</v>
      </c>
      <c r="Q40" s="5">
        <v>1</v>
      </c>
      <c r="R40" s="5">
        <v>1</v>
      </c>
      <c r="S40" s="5">
        <v>1</v>
      </c>
      <c r="T40" s="5">
        <v>1</v>
      </c>
      <c r="U40" s="5">
        <v>1</v>
      </c>
      <c r="V40" s="5">
        <v>1</v>
      </c>
      <c r="W40" s="5">
        <v>1</v>
      </c>
      <c r="X40" s="5">
        <v>1</v>
      </c>
      <c r="Y40" s="5">
        <v>2</v>
      </c>
      <c r="Z40" s="5">
        <v>4</v>
      </c>
      <c r="AA40" s="21">
        <f t="shared" si="27"/>
        <v>17</v>
      </c>
      <c r="AB40" s="5">
        <v>1</v>
      </c>
      <c r="AC40" s="5">
        <v>0</v>
      </c>
      <c r="AD40" s="5">
        <v>3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24">
        <f t="shared" si="28"/>
        <v>4</v>
      </c>
      <c r="AL40" s="6">
        <f t="shared" si="25"/>
        <v>41</v>
      </c>
    </row>
    <row r="41" spans="1:38" hidden="1" outlineLevel="1" x14ac:dyDescent="0.25">
      <c r="A41" s="5">
        <v>21</v>
      </c>
      <c r="B41" s="5" t="s">
        <v>167</v>
      </c>
      <c r="C41" s="15">
        <v>4</v>
      </c>
      <c r="D41" s="5">
        <v>4</v>
      </c>
      <c r="E41" s="5">
        <v>1</v>
      </c>
      <c r="F41" s="5">
        <v>1</v>
      </c>
      <c r="G41" s="5">
        <v>1</v>
      </c>
      <c r="H41" s="5">
        <v>1</v>
      </c>
      <c r="I41" s="5">
        <v>0</v>
      </c>
      <c r="J41" s="5">
        <v>1</v>
      </c>
      <c r="K41" s="5">
        <v>0</v>
      </c>
      <c r="L41" s="5">
        <v>2</v>
      </c>
      <c r="M41" s="5">
        <v>1</v>
      </c>
      <c r="N41" s="18">
        <f t="shared" si="26"/>
        <v>12</v>
      </c>
      <c r="O41" s="5">
        <v>2</v>
      </c>
      <c r="P41" s="5">
        <v>1</v>
      </c>
      <c r="Q41" s="5">
        <v>1</v>
      </c>
      <c r="R41" s="5">
        <v>1</v>
      </c>
      <c r="S41" s="5">
        <v>1</v>
      </c>
      <c r="T41" s="5">
        <v>1</v>
      </c>
      <c r="U41" s="5">
        <v>0</v>
      </c>
      <c r="V41" s="5">
        <v>0</v>
      </c>
      <c r="W41" s="5">
        <v>2</v>
      </c>
      <c r="X41" s="5">
        <v>1</v>
      </c>
      <c r="Y41" s="5">
        <v>2</v>
      </c>
      <c r="Z41" s="5">
        <v>1</v>
      </c>
      <c r="AA41" s="21">
        <f t="shared" si="27"/>
        <v>13</v>
      </c>
      <c r="AB41" s="5">
        <v>1</v>
      </c>
      <c r="AC41" s="5">
        <v>1</v>
      </c>
      <c r="AD41" s="5">
        <v>3</v>
      </c>
      <c r="AE41" s="5">
        <v>2</v>
      </c>
      <c r="AF41" s="5">
        <v>2</v>
      </c>
      <c r="AG41" s="5">
        <v>2</v>
      </c>
      <c r="AH41" s="5">
        <v>2</v>
      </c>
      <c r="AI41" s="5">
        <v>2</v>
      </c>
      <c r="AJ41" s="5">
        <v>1</v>
      </c>
      <c r="AK41" s="24">
        <f t="shared" si="28"/>
        <v>16</v>
      </c>
      <c r="AL41" s="6">
        <f t="shared" si="25"/>
        <v>45</v>
      </c>
    </row>
    <row r="42" spans="1:38" collapsed="1" x14ac:dyDescent="0.25">
      <c r="A42" s="5" t="s">
        <v>190</v>
      </c>
      <c r="C42" s="39">
        <f>AVERAGE(C21:C41)/C20</f>
        <v>0.42857142857142855</v>
      </c>
      <c r="D42" s="39">
        <f t="shared" ref="D42:AL42" si="29">AVERAGE(D21:D41)/D20</f>
        <v>0.94047619047619047</v>
      </c>
      <c r="E42" s="39">
        <f t="shared" si="29"/>
        <v>0.61904761904761907</v>
      </c>
      <c r="F42" s="39">
        <f t="shared" si="29"/>
        <v>0.66666666666666663</v>
      </c>
      <c r="G42" s="39">
        <f t="shared" si="29"/>
        <v>1</v>
      </c>
      <c r="H42" s="39">
        <f t="shared" si="29"/>
        <v>0.61904761904761907</v>
      </c>
      <c r="I42" s="39">
        <f t="shared" si="29"/>
        <v>0.33333333333333331</v>
      </c>
      <c r="J42" s="39">
        <f t="shared" si="29"/>
        <v>0.66666666666666663</v>
      </c>
      <c r="K42" s="39">
        <f t="shared" si="29"/>
        <v>0.42857142857142855</v>
      </c>
      <c r="L42" s="39">
        <f t="shared" si="29"/>
        <v>0.66666666666666663</v>
      </c>
      <c r="M42" s="39">
        <f t="shared" si="29"/>
        <v>0.7142857142857143</v>
      </c>
      <c r="N42" s="39">
        <f t="shared" si="29"/>
        <v>0.69940476190476186</v>
      </c>
      <c r="O42" s="39">
        <f t="shared" si="29"/>
        <v>0.83333333333333337</v>
      </c>
      <c r="P42" s="39">
        <f t="shared" si="29"/>
        <v>0.90476190476190477</v>
      </c>
      <c r="Q42" s="39">
        <f t="shared" si="29"/>
        <v>0.80952380952380953</v>
      </c>
      <c r="R42" s="39">
        <f t="shared" si="29"/>
        <v>0.8571428571428571</v>
      </c>
      <c r="S42" s="39">
        <f t="shared" si="29"/>
        <v>0.8571428571428571</v>
      </c>
      <c r="T42" s="39">
        <f t="shared" si="29"/>
        <v>0.47619047619047616</v>
      </c>
      <c r="U42" s="39">
        <f t="shared" si="29"/>
        <v>0.80952380952380953</v>
      </c>
      <c r="V42" s="39">
        <f t="shared" si="29"/>
        <v>0.61904761904761907</v>
      </c>
      <c r="W42" s="39">
        <f t="shared" si="29"/>
        <v>0.73809523809523814</v>
      </c>
      <c r="X42" s="39">
        <f t="shared" si="29"/>
        <v>0.80952380952380953</v>
      </c>
      <c r="Y42" s="39">
        <f t="shared" si="29"/>
        <v>0.7857142857142857</v>
      </c>
      <c r="Z42" s="39">
        <f t="shared" si="29"/>
        <v>0.35714285714285715</v>
      </c>
      <c r="AA42" s="39">
        <f t="shared" si="29"/>
        <v>0.68253968253968256</v>
      </c>
      <c r="AB42" s="39">
        <f t="shared" si="29"/>
        <v>0.95238095238095233</v>
      </c>
      <c r="AC42" s="39">
        <f t="shared" si="29"/>
        <v>0.30952380952380953</v>
      </c>
      <c r="AD42" s="39">
        <f t="shared" si="29"/>
        <v>0.6428571428571429</v>
      </c>
      <c r="AE42" s="39">
        <f t="shared" si="29"/>
        <v>0.7142857142857143</v>
      </c>
      <c r="AF42" s="39">
        <f t="shared" si="29"/>
        <v>0.63492063492063489</v>
      </c>
      <c r="AG42" s="39">
        <f t="shared" si="29"/>
        <v>0.8571428571428571</v>
      </c>
      <c r="AH42" s="39">
        <f t="shared" si="29"/>
        <v>0.5714285714285714</v>
      </c>
      <c r="AI42" s="39">
        <f t="shared" si="29"/>
        <v>0.80952380952380953</v>
      </c>
      <c r="AJ42" s="39">
        <f t="shared" si="29"/>
        <v>0.80952380952380953</v>
      </c>
      <c r="AK42" s="39">
        <f t="shared" si="29"/>
        <v>0.67167919799498754</v>
      </c>
      <c r="AL42" s="39">
        <f t="shared" si="29"/>
        <v>0.64323507180650041</v>
      </c>
    </row>
    <row r="43" spans="1:38" ht="18.75" x14ac:dyDescent="0.3">
      <c r="A43" s="73" t="s">
        <v>25</v>
      </c>
      <c r="B43" s="56"/>
      <c r="C43" s="56"/>
      <c r="D43" s="56"/>
      <c r="E43" s="56"/>
      <c r="F43" s="56"/>
      <c r="G43" s="56"/>
      <c r="H43" s="56"/>
      <c r="I43" s="56"/>
    </row>
    <row r="44" spans="1:38" x14ac:dyDescent="0.25">
      <c r="A44" s="2" t="s">
        <v>12</v>
      </c>
      <c r="B44" s="2" t="s">
        <v>0</v>
      </c>
      <c r="D44" s="32" t="s">
        <v>2</v>
      </c>
      <c r="E44" s="33"/>
      <c r="F44" s="33"/>
      <c r="G44" s="33"/>
      <c r="H44" s="33"/>
      <c r="I44" s="33"/>
      <c r="J44" s="33"/>
      <c r="K44" s="33"/>
      <c r="L44" s="33"/>
      <c r="M44" s="25"/>
      <c r="N44" s="16" t="s">
        <v>3</v>
      </c>
      <c r="O44" s="32" t="s">
        <v>4</v>
      </c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19" t="s">
        <v>3</v>
      </c>
      <c r="AB44" s="32" t="s">
        <v>5</v>
      </c>
      <c r="AC44" s="33"/>
      <c r="AD44" s="33"/>
      <c r="AE44" s="33"/>
      <c r="AF44" s="33"/>
      <c r="AG44" s="33"/>
      <c r="AH44" s="33"/>
      <c r="AI44" s="33"/>
      <c r="AJ44" s="33"/>
      <c r="AK44" s="22" t="s">
        <v>3</v>
      </c>
      <c r="AL44" s="7" t="s">
        <v>9</v>
      </c>
    </row>
    <row r="45" spans="1:38" x14ac:dyDescent="0.25">
      <c r="B45" s="3"/>
      <c r="C45" s="13" t="s">
        <v>1</v>
      </c>
      <c r="D45" s="5">
        <v>1</v>
      </c>
      <c r="E45" s="5">
        <v>2</v>
      </c>
      <c r="F45" s="5">
        <v>3</v>
      </c>
      <c r="G45" s="5">
        <v>4</v>
      </c>
      <c r="H45" s="5">
        <v>5</v>
      </c>
      <c r="I45" s="5">
        <v>6</v>
      </c>
      <c r="J45" s="5">
        <v>7</v>
      </c>
      <c r="K45" s="5">
        <v>8</v>
      </c>
      <c r="L45" s="5">
        <v>9</v>
      </c>
      <c r="M45" s="5">
        <v>10</v>
      </c>
      <c r="N45" s="17" t="s">
        <v>6</v>
      </c>
      <c r="O45" s="5">
        <v>1</v>
      </c>
      <c r="P45" s="5">
        <v>2</v>
      </c>
      <c r="Q45" s="5">
        <v>3</v>
      </c>
      <c r="R45" s="5">
        <v>4</v>
      </c>
      <c r="S45" s="5">
        <v>5</v>
      </c>
      <c r="T45" s="5">
        <v>6</v>
      </c>
      <c r="U45" s="5">
        <v>7</v>
      </c>
      <c r="V45" s="5">
        <v>8</v>
      </c>
      <c r="W45" s="5">
        <v>9</v>
      </c>
      <c r="X45" s="5">
        <v>10</v>
      </c>
      <c r="Y45" s="5">
        <v>11</v>
      </c>
      <c r="Z45" s="5">
        <v>12</v>
      </c>
      <c r="AA45" s="20" t="s">
        <v>7</v>
      </c>
      <c r="AB45" s="5">
        <v>1</v>
      </c>
      <c r="AC45" s="5">
        <v>2</v>
      </c>
      <c r="AD45" s="5">
        <v>3</v>
      </c>
      <c r="AE45" s="5">
        <v>4</v>
      </c>
      <c r="AF45" s="5">
        <v>5</v>
      </c>
      <c r="AG45" s="5">
        <v>6</v>
      </c>
      <c r="AH45" s="5">
        <v>7</v>
      </c>
      <c r="AI45" s="5">
        <v>8</v>
      </c>
      <c r="AJ45" s="5">
        <v>9</v>
      </c>
      <c r="AK45" s="23" t="s">
        <v>8</v>
      </c>
      <c r="AL45" s="8" t="s">
        <v>10</v>
      </c>
    </row>
    <row r="46" spans="1:38" s="60" customFormat="1" hidden="1" outlineLevel="1" x14ac:dyDescent="0.25">
      <c r="A46" s="59"/>
      <c r="B46" s="59"/>
      <c r="C46" s="27">
        <v>10</v>
      </c>
      <c r="D46" s="28">
        <v>4</v>
      </c>
      <c r="E46" s="28">
        <v>1</v>
      </c>
      <c r="F46" s="28">
        <v>1</v>
      </c>
      <c r="G46" s="28">
        <v>1</v>
      </c>
      <c r="H46" s="28">
        <v>1</v>
      </c>
      <c r="I46" s="28">
        <v>2</v>
      </c>
      <c r="J46" s="28">
        <v>1</v>
      </c>
      <c r="K46" s="28">
        <v>1</v>
      </c>
      <c r="L46" s="28">
        <v>2</v>
      </c>
      <c r="M46" s="28">
        <v>2</v>
      </c>
      <c r="N46" s="29">
        <f>SUM(D46:M46)</f>
        <v>16</v>
      </c>
      <c r="O46" s="28">
        <v>2</v>
      </c>
      <c r="P46" s="28">
        <v>1</v>
      </c>
      <c r="Q46" s="28">
        <v>1</v>
      </c>
      <c r="R46" s="28">
        <v>1</v>
      </c>
      <c r="S46" s="28">
        <v>1</v>
      </c>
      <c r="T46" s="28">
        <v>1</v>
      </c>
      <c r="U46" s="28">
        <v>1</v>
      </c>
      <c r="V46" s="28">
        <v>1</v>
      </c>
      <c r="W46" s="28">
        <v>2</v>
      </c>
      <c r="X46" s="28">
        <v>1</v>
      </c>
      <c r="Y46" s="28">
        <v>2</v>
      </c>
      <c r="Z46" s="28">
        <v>4</v>
      </c>
      <c r="AA46" s="30">
        <f>SUM(O46:Z46)</f>
        <v>18</v>
      </c>
      <c r="AB46" s="28">
        <v>1</v>
      </c>
      <c r="AC46" s="28">
        <v>2</v>
      </c>
      <c r="AD46" s="28">
        <v>4</v>
      </c>
      <c r="AE46" s="28">
        <v>2</v>
      </c>
      <c r="AF46" s="28">
        <v>3</v>
      </c>
      <c r="AG46" s="28">
        <v>2</v>
      </c>
      <c r="AH46" s="28">
        <v>2</v>
      </c>
      <c r="AI46" s="28">
        <v>2</v>
      </c>
      <c r="AJ46" s="28">
        <v>1</v>
      </c>
      <c r="AK46" s="31">
        <f>SUM(AB46:AJ46)</f>
        <v>19</v>
      </c>
      <c r="AL46" s="28">
        <f t="shared" ref="AL46:AL59" si="30">C46+N46+AA46+AK46</f>
        <v>63</v>
      </c>
    </row>
    <row r="47" spans="1:38" hidden="1" outlineLevel="1" x14ac:dyDescent="0.25">
      <c r="A47" s="5">
        <v>1</v>
      </c>
      <c r="B47" s="5" t="s">
        <v>26</v>
      </c>
      <c r="C47" s="15">
        <v>5</v>
      </c>
      <c r="D47" s="5">
        <v>3</v>
      </c>
      <c r="E47" s="5">
        <v>1</v>
      </c>
      <c r="F47" s="5">
        <v>1</v>
      </c>
      <c r="G47" s="5">
        <v>0</v>
      </c>
      <c r="H47" s="5">
        <v>1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18">
        <f t="shared" ref="N47:N59" si="31">SUM(D47:M47)</f>
        <v>6</v>
      </c>
      <c r="O47" s="5">
        <v>1</v>
      </c>
      <c r="P47" s="5">
        <v>0</v>
      </c>
      <c r="Q47" s="5">
        <v>0</v>
      </c>
      <c r="R47" s="5">
        <v>1</v>
      </c>
      <c r="S47" s="5">
        <v>1</v>
      </c>
      <c r="T47" s="5">
        <v>1</v>
      </c>
      <c r="U47" s="5">
        <v>0</v>
      </c>
      <c r="V47" s="5">
        <v>0</v>
      </c>
      <c r="W47" s="5">
        <v>1</v>
      </c>
      <c r="X47" s="5">
        <v>1</v>
      </c>
      <c r="Y47" s="5">
        <v>2</v>
      </c>
      <c r="Z47" s="5">
        <v>4</v>
      </c>
      <c r="AA47" s="21">
        <f t="shared" ref="AA47:AA59" si="32">SUM(O47:Z47)</f>
        <v>12</v>
      </c>
      <c r="AB47" s="5">
        <v>0</v>
      </c>
      <c r="AC47" s="5">
        <v>1</v>
      </c>
      <c r="AD47" s="5">
        <v>2</v>
      </c>
      <c r="AE47" s="5">
        <v>2</v>
      </c>
      <c r="AF47" s="5">
        <v>1</v>
      </c>
      <c r="AG47" s="5">
        <v>1</v>
      </c>
      <c r="AH47" s="5">
        <v>0</v>
      </c>
      <c r="AI47" s="5">
        <v>0</v>
      </c>
      <c r="AJ47" s="5">
        <v>1</v>
      </c>
      <c r="AK47" s="24">
        <f t="shared" ref="AK47:AK59" si="33">SUM(AB47:AJ47)</f>
        <v>8</v>
      </c>
      <c r="AL47" s="6">
        <f t="shared" si="30"/>
        <v>31</v>
      </c>
    </row>
    <row r="48" spans="1:38" hidden="1" outlineLevel="1" x14ac:dyDescent="0.25">
      <c r="A48" s="5">
        <v>2</v>
      </c>
      <c r="B48" s="5" t="s">
        <v>27</v>
      </c>
      <c r="C48" s="15">
        <v>1</v>
      </c>
      <c r="D48" s="5">
        <v>4</v>
      </c>
      <c r="E48" s="5">
        <v>1</v>
      </c>
      <c r="F48" s="5">
        <v>1</v>
      </c>
      <c r="G48" s="5">
        <v>1</v>
      </c>
      <c r="H48" s="5">
        <v>1</v>
      </c>
      <c r="I48" s="5">
        <v>2</v>
      </c>
      <c r="J48" s="5">
        <v>0</v>
      </c>
      <c r="K48" s="5">
        <v>0</v>
      </c>
      <c r="L48" s="5">
        <v>2</v>
      </c>
      <c r="M48" s="5">
        <v>1</v>
      </c>
      <c r="N48" s="18">
        <f t="shared" si="31"/>
        <v>13</v>
      </c>
      <c r="O48" s="5">
        <v>2</v>
      </c>
      <c r="P48" s="5">
        <v>1</v>
      </c>
      <c r="Q48" s="5">
        <v>1</v>
      </c>
      <c r="R48" s="5">
        <v>1</v>
      </c>
      <c r="S48" s="5">
        <v>1</v>
      </c>
      <c r="T48" s="5">
        <v>1</v>
      </c>
      <c r="U48" s="5">
        <v>0</v>
      </c>
      <c r="V48" s="5">
        <v>1</v>
      </c>
      <c r="W48" s="5">
        <v>1</v>
      </c>
      <c r="X48" s="5">
        <v>1</v>
      </c>
      <c r="Y48" s="5">
        <v>2</v>
      </c>
      <c r="Z48" s="5">
        <v>1</v>
      </c>
      <c r="AA48" s="21">
        <f t="shared" si="32"/>
        <v>13</v>
      </c>
      <c r="AB48" s="5">
        <v>1</v>
      </c>
      <c r="AC48" s="5">
        <v>2</v>
      </c>
      <c r="AD48" s="5">
        <v>4</v>
      </c>
      <c r="AE48" s="5">
        <v>2</v>
      </c>
      <c r="AF48" s="5">
        <v>2</v>
      </c>
      <c r="AG48" s="5">
        <v>2</v>
      </c>
      <c r="AH48" s="5">
        <v>1</v>
      </c>
      <c r="AI48" s="5">
        <v>2</v>
      </c>
      <c r="AJ48" s="5">
        <v>1</v>
      </c>
      <c r="AK48" s="24">
        <f t="shared" si="33"/>
        <v>17</v>
      </c>
      <c r="AL48" s="6">
        <f t="shared" si="30"/>
        <v>44</v>
      </c>
    </row>
    <row r="49" spans="1:38" hidden="1" outlineLevel="1" x14ac:dyDescent="0.25">
      <c r="A49" s="5">
        <v>3</v>
      </c>
      <c r="B49" s="5" t="s">
        <v>28</v>
      </c>
      <c r="C49" s="15">
        <v>4</v>
      </c>
      <c r="D49" s="5">
        <v>4</v>
      </c>
      <c r="E49" s="5">
        <v>1</v>
      </c>
      <c r="F49" s="5">
        <v>1</v>
      </c>
      <c r="G49" s="5">
        <v>1</v>
      </c>
      <c r="H49" s="5">
        <v>0</v>
      </c>
      <c r="I49" s="5">
        <v>2</v>
      </c>
      <c r="J49" s="5">
        <v>1</v>
      </c>
      <c r="K49" s="5">
        <v>1</v>
      </c>
      <c r="L49" s="5">
        <v>2</v>
      </c>
      <c r="M49" s="5">
        <v>2</v>
      </c>
      <c r="N49" s="18">
        <f t="shared" si="31"/>
        <v>15</v>
      </c>
      <c r="O49" s="5">
        <v>2</v>
      </c>
      <c r="P49" s="5">
        <v>1</v>
      </c>
      <c r="Q49" s="5">
        <v>1</v>
      </c>
      <c r="R49" s="5">
        <v>1</v>
      </c>
      <c r="S49" s="5">
        <v>1</v>
      </c>
      <c r="T49" s="5">
        <v>0</v>
      </c>
      <c r="U49" s="5">
        <v>1</v>
      </c>
      <c r="V49" s="5">
        <v>1</v>
      </c>
      <c r="W49" s="5">
        <v>1</v>
      </c>
      <c r="X49" s="5">
        <v>1</v>
      </c>
      <c r="Y49" s="5">
        <v>2</v>
      </c>
      <c r="Z49" s="5">
        <v>1</v>
      </c>
      <c r="AA49" s="21">
        <f t="shared" si="32"/>
        <v>13</v>
      </c>
      <c r="AB49" s="5">
        <v>1</v>
      </c>
      <c r="AC49" s="5">
        <v>2</v>
      </c>
      <c r="AD49" s="5">
        <v>4</v>
      </c>
      <c r="AE49" s="5">
        <v>2</v>
      </c>
      <c r="AF49" s="5">
        <v>3</v>
      </c>
      <c r="AG49" s="5">
        <v>2</v>
      </c>
      <c r="AH49" s="5">
        <v>2</v>
      </c>
      <c r="AI49" s="5">
        <v>1</v>
      </c>
      <c r="AJ49" s="5">
        <v>1</v>
      </c>
      <c r="AK49" s="24">
        <f t="shared" si="33"/>
        <v>18</v>
      </c>
      <c r="AL49" s="6">
        <f t="shared" si="30"/>
        <v>50</v>
      </c>
    </row>
    <row r="50" spans="1:38" hidden="1" outlineLevel="1" x14ac:dyDescent="0.25">
      <c r="A50" s="5">
        <v>4</v>
      </c>
      <c r="B50" s="5" t="s">
        <v>29</v>
      </c>
      <c r="C50" s="15">
        <v>2</v>
      </c>
      <c r="D50" s="5">
        <v>3</v>
      </c>
      <c r="E50" s="5">
        <v>1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1</v>
      </c>
      <c r="N50" s="18">
        <f t="shared" si="31"/>
        <v>6</v>
      </c>
      <c r="O50" s="5">
        <v>2</v>
      </c>
      <c r="P50" s="5">
        <v>1</v>
      </c>
      <c r="Q50" s="5">
        <v>1</v>
      </c>
      <c r="R50" s="5">
        <v>1</v>
      </c>
      <c r="S50" s="5">
        <v>1</v>
      </c>
      <c r="T50" s="5">
        <v>0</v>
      </c>
      <c r="U50" s="5">
        <v>1</v>
      </c>
      <c r="V50" s="5">
        <v>0</v>
      </c>
      <c r="W50" s="5">
        <v>2</v>
      </c>
      <c r="X50" s="5">
        <v>1</v>
      </c>
      <c r="Y50" s="5">
        <v>2</v>
      </c>
      <c r="Z50" s="5">
        <v>1</v>
      </c>
      <c r="AA50" s="21">
        <f t="shared" si="32"/>
        <v>13</v>
      </c>
      <c r="AB50" s="5">
        <v>0</v>
      </c>
      <c r="AC50" s="5">
        <v>1</v>
      </c>
      <c r="AD50" s="5">
        <v>2</v>
      </c>
      <c r="AE50" s="5">
        <v>1</v>
      </c>
      <c r="AF50" s="5">
        <v>2</v>
      </c>
      <c r="AG50" s="5">
        <v>1</v>
      </c>
      <c r="AH50" s="5">
        <v>1</v>
      </c>
      <c r="AI50" s="5">
        <v>0</v>
      </c>
      <c r="AJ50" s="5">
        <v>1</v>
      </c>
      <c r="AK50" s="24">
        <f t="shared" si="33"/>
        <v>9</v>
      </c>
      <c r="AL50" s="6">
        <f t="shared" si="30"/>
        <v>30</v>
      </c>
    </row>
    <row r="51" spans="1:38" hidden="1" outlineLevel="1" x14ac:dyDescent="0.25">
      <c r="A51" s="5">
        <v>5</v>
      </c>
      <c r="B51" s="5" t="s">
        <v>30</v>
      </c>
      <c r="C51" s="15">
        <v>4</v>
      </c>
      <c r="D51" s="5">
        <v>4</v>
      </c>
      <c r="E51" s="5">
        <v>1</v>
      </c>
      <c r="F51" s="5">
        <v>1</v>
      </c>
      <c r="G51" s="5">
        <v>1</v>
      </c>
      <c r="H51" s="5">
        <v>0</v>
      </c>
      <c r="I51" s="5">
        <v>2</v>
      </c>
      <c r="J51" s="5">
        <v>0</v>
      </c>
      <c r="K51" s="5">
        <v>0</v>
      </c>
      <c r="L51" s="5">
        <v>2</v>
      </c>
      <c r="M51" s="5">
        <v>1</v>
      </c>
      <c r="N51" s="18">
        <f t="shared" si="31"/>
        <v>12</v>
      </c>
      <c r="O51" s="5">
        <v>2</v>
      </c>
      <c r="P51" s="5">
        <v>1</v>
      </c>
      <c r="Q51" s="5">
        <v>1</v>
      </c>
      <c r="R51" s="5">
        <v>1</v>
      </c>
      <c r="S51" s="5">
        <v>1</v>
      </c>
      <c r="T51" s="5">
        <v>1</v>
      </c>
      <c r="U51" s="5">
        <v>1</v>
      </c>
      <c r="V51" s="5">
        <v>1</v>
      </c>
      <c r="W51" s="5">
        <v>1</v>
      </c>
      <c r="X51" s="5">
        <v>1</v>
      </c>
      <c r="Y51" s="5">
        <v>2</v>
      </c>
      <c r="Z51" s="5">
        <v>4</v>
      </c>
      <c r="AA51" s="21">
        <f t="shared" si="32"/>
        <v>17</v>
      </c>
      <c r="AB51" s="5">
        <v>0</v>
      </c>
      <c r="AC51" s="5">
        <v>1</v>
      </c>
      <c r="AD51" s="5">
        <v>3</v>
      </c>
      <c r="AE51" s="5">
        <v>2</v>
      </c>
      <c r="AF51" s="5">
        <v>3</v>
      </c>
      <c r="AG51" s="5">
        <v>2</v>
      </c>
      <c r="AH51" s="5">
        <v>2</v>
      </c>
      <c r="AI51" s="5">
        <v>2</v>
      </c>
      <c r="AJ51" s="5">
        <v>1</v>
      </c>
      <c r="AK51" s="24">
        <f t="shared" si="33"/>
        <v>16</v>
      </c>
      <c r="AL51" s="6">
        <f t="shared" si="30"/>
        <v>49</v>
      </c>
    </row>
    <row r="52" spans="1:38" hidden="1" outlineLevel="1" x14ac:dyDescent="0.25">
      <c r="A52" s="5">
        <v>6</v>
      </c>
      <c r="B52" s="5" t="s">
        <v>31</v>
      </c>
      <c r="C52" s="15">
        <v>3</v>
      </c>
      <c r="D52" s="5">
        <v>4</v>
      </c>
      <c r="E52" s="5">
        <v>1</v>
      </c>
      <c r="F52" s="5">
        <v>1</v>
      </c>
      <c r="G52" s="5">
        <v>0</v>
      </c>
      <c r="H52" s="5">
        <v>1</v>
      </c>
      <c r="I52" s="5">
        <v>2</v>
      </c>
      <c r="J52" s="5">
        <v>1</v>
      </c>
      <c r="K52" s="5">
        <v>1</v>
      </c>
      <c r="L52" s="5">
        <v>2</v>
      </c>
      <c r="M52" s="5">
        <v>2</v>
      </c>
      <c r="N52" s="18">
        <f t="shared" si="31"/>
        <v>15</v>
      </c>
      <c r="O52" s="5">
        <v>2</v>
      </c>
      <c r="P52" s="5">
        <v>1</v>
      </c>
      <c r="Q52" s="5">
        <v>1</v>
      </c>
      <c r="R52" s="5">
        <v>1</v>
      </c>
      <c r="S52" s="5">
        <v>1</v>
      </c>
      <c r="T52" s="5">
        <v>1</v>
      </c>
      <c r="U52" s="5">
        <v>1</v>
      </c>
      <c r="V52" s="5">
        <v>1</v>
      </c>
      <c r="W52" s="5">
        <v>0</v>
      </c>
      <c r="X52" s="5">
        <v>1</v>
      </c>
      <c r="Y52" s="5">
        <v>2</v>
      </c>
      <c r="Z52" s="5">
        <v>3</v>
      </c>
      <c r="AA52" s="21">
        <f t="shared" si="32"/>
        <v>15</v>
      </c>
      <c r="AB52" s="5">
        <v>0</v>
      </c>
      <c r="AC52" s="5">
        <v>1</v>
      </c>
      <c r="AD52" s="5">
        <v>3</v>
      </c>
      <c r="AE52" s="5">
        <v>2</v>
      </c>
      <c r="AF52" s="5">
        <v>3</v>
      </c>
      <c r="AG52" s="5">
        <v>2</v>
      </c>
      <c r="AH52" s="5">
        <v>1</v>
      </c>
      <c r="AI52" s="5">
        <v>2</v>
      </c>
      <c r="AJ52" s="5">
        <v>1</v>
      </c>
      <c r="AK52" s="24">
        <f t="shared" si="33"/>
        <v>15</v>
      </c>
      <c r="AL52" s="6">
        <f t="shared" si="30"/>
        <v>48</v>
      </c>
    </row>
    <row r="53" spans="1:38" hidden="1" outlineLevel="1" x14ac:dyDescent="0.25">
      <c r="A53" s="5">
        <v>7</v>
      </c>
      <c r="B53" s="5" t="s">
        <v>32</v>
      </c>
      <c r="C53" s="15">
        <v>4</v>
      </c>
      <c r="D53" s="5">
        <v>4</v>
      </c>
      <c r="E53" s="5">
        <v>1</v>
      </c>
      <c r="F53" s="5">
        <v>1</v>
      </c>
      <c r="G53" s="5">
        <v>1</v>
      </c>
      <c r="H53" s="5">
        <v>1</v>
      </c>
      <c r="I53" s="5">
        <v>2</v>
      </c>
      <c r="J53" s="5">
        <v>1</v>
      </c>
      <c r="K53" s="5">
        <v>1</v>
      </c>
      <c r="L53" s="5">
        <v>2</v>
      </c>
      <c r="M53" s="5">
        <v>1</v>
      </c>
      <c r="N53" s="18">
        <f t="shared" si="31"/>
        <v>15</v>
      </c>
      <c r="O53" s="5">
        <v>2</v>
      </c>
      <c r="P53" s="5">
        <v>1</v>
      </c>
      <c r="Q53" s="5">
        <v>1</v>
      </c>
      <c r="R53" s="5">
        <v>1</v>
      </c>
      <c r="S53" s="5">
        <v>1</v>
      </c>
      <c r="T53" s="5">
        <v>1</v>
      </c>
      <c r="U53" s="5">
        <v>1</v>
      </c>
      <c r="V53" s="5">
        <v>1</v>
      </c>
      <c r="W53" s="5">
        <v>1</v>
      </c>
      <c r="X53" s="5">
        <v>1</v>
      </c>
      <c r="Y53" s="5">
        <v>2</v>
      </c>
      <c r="Z53" s="5">
        <v>3</v>
      </c>
      <c r="AA53" s="21">
        <f t="shared" si="32"/>
        <v>16</v>
      </c>
      <c r="AB53" s="5">
        <v>1</v>
      </c>
      <c r="AC53" s="5">
        <v>2</v>
      </c>
      <c r="AD53" s="5">
        <v>3</v>
      </c>
      <c r="AE53" s="5">
        <v>2</v>
      </c>
      <c r="AF53" s="5">
        <v>2</v>
      </c>
      <c r="AG53" s="5">
        <v>2</v>
      </c>
      <c r="AH53" s="5">
        <v>2</v>
      </c>
      <c r="AI53" s="5">
        <v>2</v>
      </c>
      <c r="AJ53" s="5">
        <v>1</v>
      </c>
      <c r="AK53" s="24">
        <f t="shared" si="33"/>
        <v>17</v>
      </c>
      <c r="AL53" s="6">
        <f t="shared" si="30"/>
        <v>52</v>
      </c>
    </row>
    <row r="54" spans="1:38" hidden="1" outlineLevel="1" x14ac:dyDescent="0.25">
      <c r="A54" s="5">
        <v>8</v>
      </c>
      <c r="B54" s="5" t="s">
        <v>33</v>
      </c>
      <c r="C54" s="15">
        <v>5</v>
      </c>
      <c r="D54" s="5">
        <v>4</v>
      </c>
      <c r="E54" s="5">
        <v>1</v>
      </c>
      <c r="F54" s="5">
        <v>1</v>
      </c>
      <c r="G54" s="5">
        <v>1</v>
      </c>
      <c r="H54" s="5">
        <v>0</v>
      </c>
      <c r="I54" s="5">
        <v>2</v>
      </c>
      <c r="J54" s="5">
        <v>1</v>
      </c>
      <c r="K54" s="5">
        <v>0</v>
      </c>
      <c r="L54" s="5">
        <v>2</v>
      </c>
      <c r="M54" s="5">
        <v>1</v>
      </c>
      <c r="N54" s="18">
        <f t="shared" si="31"/>
        <v>13</v>
      </c>
      <c r="O54" s="5">
        <v>1</v>
      </c>
      <c r="P54" s="5">
        <v>1</v>
      </c>
      <c r="Q54" s="5">
        <v>1</v>
      </c>
      <c r="R54" s="5">
        <v>1</v>
      </c>
      <c r="S54" s="5">
        <v>1</v>
      </c>
      <c r="T54" s="5">
        <v>1</v>
      </c>
      <c r="U54" s="5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21">
        <f t="shared" si="32"/>
        <v>12</v>
      </c>
      <c r="AB54" s="5">
        <v>1</v>
      </c>
      <c r="AC54" s="5">
        <v>2</v>
      </c>
      <c r="AD54" s="5">
        <v>3</v>
      </c>
      <c r="AE54" s="5">
        <v>2</v>
      </c>
      <c r="AF54" s="5">
        <v>2</v>
      </c>
      <c r="AG54" s="5">
        <v>2</v>
      </c>
      <c r="AH54" s="5">
        <v>2</v>
      </c>
      <c r="AI54" s="5">
        <v>2</v>
      </c>
      <c r="AJ54" s="5">
        <v>0</v>
      </c>
      <c r="AK54" s="24">
        <f t="shared" si="33"/>
        <v>16</v>
      </c>
      <c r="AL54" s="6">
        <f t="shared" si="30"/>
        <v>46</v>
      </c>
    </row>
    <row r="55" spans="1:38" hidden="1" outlineLevel="1" x14ac:dyDescent="0.25">
      <c r="A55" s="5">
        <v>9</v>
      </c>
      <c r="B55" s="5" t="s">
        <v>34</v>
      </c>
      <c r="C55" s="15">
        <v>5</v>
      </c>
      <c r="D55" s="5">
        <v>4</v>
      </c>
      <c r="E55" s="5">
        <v>1</v>
      </c>
      <c r="F55" s="5">
        <v>1</v>
      </c>
      <c r="G55" s="5">
        <v>0</v>
      </c>
      <c r="H55" s="5">
        <v>1</v>
      </c>
      <c r="I55" s="5">
        <v>2</v>
      </c>
      <c r="J55" s="5">
        <v>1</v>
      </c>
      <c r="K55" s="5">
        <v>0</v>
      </c>
      <c r="L55" s="5">
        <v>2</v>
      </c>
      <c r="M55" s="5">
        <v>1</v>
      </c>
      <c r="N55" s="18">
        <f t="shared" si="31"/>
        <v>13</v>
      </c>
      <c r="O55" s="5">
        <v>2</v>
      </c>
      <c r="P55" s="5">
        <v>1</v>
      </c>
      <c r="Q55" s="5">
        <v>1</v>
      </c>
      <c r="R55" s="5">
        <v>1</v>
      </c>
      <c r="S55" s="5">
        <v>1</v>
      </c>
      <c r="T55" s="5">
        <v>1</v>
      </c>
      <c r="U55" s="5">
        <v>0</v>
      </c>
      <c r="V55" s="5">
        <v>1</v>
      </c>
      <c r="W55" s="5">
        <v>1</v>
      </c>
      <c r="X55" s="5">
        <v>1</v>
      </c>
      <c r="Y55" s="5">
        <v>2</v>
      </c>
      <c r="Z55" s="5">
        <v>4</v>
      </c>
      <c r="AA55" s="21">
        <f t="shared" si="32"/>
        <v>16</v>
      </c>
      <c r="AB55" s="5">
        <v>1</v>
      </c>
      <c r="AC55" s="5">
        <v>1</v>
      </c>
      <c r="AD55" s="5">
        <v>3</v>
      </c>
      <c r="AE55" s="5">
        <v>2</v>
      </c>
      <c r="AF55" s="5">
        <v>3</v>
      </c>
      <c r="AG55" s="5">
        <v>2</v>
      </c>
      <c r="AH55" s="5">
        <v>1</v>
      </c>
      <c r="AI55" s="5">
        <v>2</v>
      </c>
      <c r="AJ55" s="5">
        <v>1</v>
      </c>
      <c r="AK55" s="24">
        <f t="shared" si="33"/>
        <v>16</v>
      </c>
      <c r="AL55" s="6">
        <f t="shared" si="30"/>
        <v>50</v>
      </c>
    </row>
    <row r="56" spans="1:38" hidden="1" outlineLevel="1" x14ac:dyDescent="0.25">
      <c r="A56" s="5">
        <v>10</v>
      </c>
      <c r="B56" s="5" t="s">
        <v>35</v>
      </c>
      <c r="C56" s="15">
        <v>6</v>
      </c>
      <c r="D56" s="5">
        <v>4</v>
      </c>
      <c r="E56" s="5">
        <v>1</v>
      </c>
      <c r="F56" s="5">
        <v>1</v>
      </c>
      <c r="G56" s="5">
        <v>0</v>
      </c>
      <c r="H56" s="5">
        <v>1</v>
      </c>
      <c r="I56" s="5">
        <v>2</v>
      </c>
      <c r="J56" s="5">
        <v>0</v>
      </c>
      <c r="K56" s="5">
        <v>0</v>
      </c>
      <c r="L56" s="5">
        <v>1</v>
      </c>
      <c r="M56" s="5">
        <v>1</v>
      </c>
      <c r="N56" s="18">
        <f t="shared" si="31"/>
        <v>11</v>
      </c>
      <c r="O56" s="5">
        <v>2</v>
      </c>
      <c r="P56" s="5">
        <v>1</v>
      </c>
      <c r="Q56" s="5">
        <v>1</v>
      </c>
      <c r="R56" s="5">
        <v>1</v>
      </c>
      <c r="S56" s="5">
        <v>1</v>
      </c>
      <c r="T56" s="5">
        <v>1</v>
      </c>
      <c r="U56" s="5">
        <v>1</v>
      </c>
      <c r="V56" s="5">
        <v>1</v>
      </c>
      <c r="W56" s="5">
        <v>2</v>
      </c>
      <c r="X56" s="5">
        <v>1</v>
      </c>
      <c r="Y56" s="5">
        <v>1</v>
      </c>
      <c r="Z56" s="5">
        <v>3</v>
      </c>
      <c r="AA56" s="21">
        <f t="shared" si="32"/>
        <v>16</v>
      </c>
      <c r="AB56" s="5">
        <v>1</v>
      </c>
      <c r="AC56" s="5">
        <v>1</v>
      </c>
      <c r="AD56" s="5">
        <v>1</v>
      </c>
      <c r="AE56" s="5">
        <v>2</v>
      </c>
      <c r="AF56" s="5">
        <v>3</v>
      </c>
      <c r="AG56" s="5">
        <v>2</v>
      </c>
      <c r="AH56" s="5">
        <v>2</v>
      </c>
      <c r="AI56" s="5">
        <v>2</v>
      </c>
      <c r="AJ56" s="5">
        <v>1</v>
      </c>
      <c r="AK56" s="24">
        <f t="shared" si="33"/>
        <v>15</v>
      </c>
      <c r="AL56" s="6">
        <f t="shared" si="30"/>
        <v>48</v>
      </c>
    </row>
    <row r="57" spans="1:38" hidden="1" outlineLevel="1" x14ac:dyDescent="0.25">
      <c r="A57" s="5">
        <v>11</v>
      </c>
      <c r="B57" s="5" t="s">
        <v>36</v>
      </c>
      <c r="C57" s="15">
        <v>5</v>
      </c>
      <c r="D57" s="5">
        <v>3</v>
      </c>
      <c r="E57" s="5">
        <v>1</v>
      </c>
      <c r="F57" s="5">
        <v>0</v>
      </c>
      <c r="G57" s="5">
        <v>1</v>
      </c>
      <c r="H57" s="5">
        <v>0</v>
      </c>
      <c r="I57" s="5">
        <v>2</v>
      </c>
      <c r="J57" s="5">
        <v>0</v>
      </c>
      <c r="K57" s="5">
        <v>0</v>
      </c>
      <c r="L57" s="5">
        <v>2</v>
      </c>
      <c r="M57" s="5">
        <v>2</v>
      </c>
      <c r="N57" s="18">
        <f t="shared" si="31"/>
        <v>11</v>
      </c>
      <c r="O57" s="5">
        <v>1</v>
      </c>
      <c r="P57" s="5">
        <v>1</v>
      </c>
      <c r="Q57" s="5">
        <v>1</v>
      </c>
      <c r="R57" s="5">
        <v>1</v>
      </c>
      <c r="S57" s="5">
        <v>1</v>
      </c>
      <c r="T57" s="5">
        <v>1</v>
      </c>
      <c r="U57" s="5">
        <v>1</v>
      </c>
      <c r="V57" s="5">
        <v>1</v>
      </c>
      <c r="W57" s="5">
        <v>1</v>
      </c>
      <c r="X57" s="5">
        <v>1</v>
      </c>
      <c r="Y57" s="5">
        <v>2</v>
      </c>
      <c r="Z57" s="5">
        <v>1</v>
      </c>
      <c r="AA57" s="21">
        <f t="shared" si="32"/>
        <v>13</v>
      </c>
      <c r="AB57" s="5">
        <v>1</v>
      </c>
      <c r="AC57" s="5">
        <v>1</v>
      </c>
      <c r="AD57" s="5">
        <v>2</v>
      </c>
      <c r="AE57" s="5">
        <v>2</v>
      </c>
      <c r="AF57" s="5">
        <v>2</v>
      </c>
      <c r="AG57" s="5">
        <v>2</v>
      </c>
      <c r="AH57" s="5">
        <v>0</v>
      </c>
      <c r="AI57" s="5">
        <v>2</v>
      </c>
      <c r="AJ57" s="5">
        <v>1</v>
      </c>
      <c r="AK57" s="24">
        <f t="shared" si="33"/>
        <v>13</v>
      </c>
      <c r="AL57" s="6">
        <f t="shared" si="30"/>
        <v>42</v>
      </c>
    </row>
    <row r="58" spans="1:38" hidden="1" outlineLevel="1" x14ac:dyDescent="0.25">
      <c r="A58" s="5">
        <v>12</v>
      </c>
      <c r="B58" s="5" t="s">
        <v>37</v>
      </c>
      <c r="C58" s="15">
        <v>5</v>
      </c>
      <c r="D58" s="5">
        <v>4</v>
      </c>
      <c r="E58" s="5">
        <v>1</v>
      </c>
      <c r="F58" s="5">
        <v>1</v>
      </c>
      <c r="G58" s="5">
        <v>0</v>
      </c>
      <c r="H58" s="5">
        <v>0</v>
      </c>
      <c r="I58" s="5">
        <v>2</v>
      </c>
      <c r="J58" s="5">
        <v>1</v>
      </c>
      <c r="K58" s="5">
        <v>1</v>
      </c>
      <c r="L58" s="5">
        <v>2</v>
      </c>
      <c r="M58" s="5">
        <v>1</v>
      </c>
      <c r="N58" s="18">
        <f t="shared" si="31"/>
        <v>13</v>
      </c>
      <c r="O58" s="5">
        <v>2</v>
      </c>
      <c r="P58" s="5">
        <v>1</v>
      </c>
      <c r="Q58" s="5">
        <v>1</v>
      </c>
      <c r="R58" s="5">
        <v>1</v>
      </c>
      <c r="S58" s="5">
        <v>1</v>
      </c>
      <c r="T58" s="5">
        <v>1</v>
      </c>
      <c r="U58" s="5">
        <v>1</v>
      </c>
      <c r="V58" s="5">
        <v>1</v>
      </c>
      <c r="W58" s="5">
        <v>1</v>
      </c>
      <c r="X58" s="5">
        <v>1</v>
      </c>
      <c r="Y58" s="5">
        <v>2</v>
      </c>
      <c r="Z58" s="5">
        <v>1</v>
      </c>
      <c r="AA58" s="21">
        <f t="shared" si="32"/>
        <v>14</v>
      </c>
      <c r="AB58" s="5">
        <v>1</v>
      </c>
      <c r="AC58" s="5">
        <v>1</v>
      </c>
      <c r="AD58" s="5">
        <v>3</v>
      </c>
      <c r="AE58" s="5">
        <v>1</v>
      </c>
      <c r="AF58" s="5">
        <v>2</v>
      </c>
      <c r="AG58" s="5">
        <v>2</v>
      </c>
      <c r="AH58" s="5">
        <v>2</v>
      </c>
      <c r="AI58" s="5">
        <v>2</v>
      </c>
      <c r="AJ58" s="5">
        <v>1</v>
      </c>
      <c r="AK58" s="24">
        <f t="shared" si="33"/>
        <v>15</v>
      </c>
      <c r="AL58" s="6">
        <f t="shared" si="30"/>
        <v>47</v>
      </c>
    </row>
    <row r="59" spans="1:38" hidden="1" outlineLevel="1" x14ac:dyDescent="0.25">
      <c r="A59" s="5">
        <v>13</v>
      </c>
      <c r="B59" s="5" t="s">
        <v>38</v>
      </c>
      <c r="C59" s="15">
        <v>6</v>
      </c>
      <c r="D59" s="5">
        <v>4</v>
      </c>
      <c r="E59" s="5">
        <v>1</v>
      </c>
      <c r="F59" s="5">
        <v>1</v>
      </c>
      <c r="G59" s="5">
        <v>1</v>
      </c>
      <c r="H59" s="5">
        <v>0</v>
      </c>
      <c r="I59" s="5">
        <v>2</v>
      </c>
      <c r="J59" s="5">
        <v>1</v>
      </c>
      <c r="K59" s="5">
        <v>0</v>
      </c>
      <c r="L59" s="5">
        <v>1</v>
      </c>
      <c r="M59" s="5">
        <v>2</v>
      </c>
      <c r="N59" s="18">
        <f t="shared" si="31"/>
        <v>13</v>
      </c>
      <c r="O59" s="5">
        <v>1</v>
      </c>
      <c r="P59" s="5">
        <v>1</v>
      </c>
      <c r="Q59" s="5">
        <v>1</v>
      </c>
      <c r="R59" s="5">
        <v>1</v>
      </c>
      <c r="S59" s="5">
        <v>1</v>
      </c>
      <c r="T59" s="5">
        <v>0</v>
      </c>
      <c r="U59" s="5">
        <v>1</v>
      </c>
      <c r="V59" s="5">
        <v>1</v>
      </c>
      <c r="W59" s="5">
        <v>1</v>
      </c>
      <c r="X59" s="5">
        <v>1</v>
      </c>
      <c r="Y59" s="5">
        <v>2</v>
      </c>
      <c r="Z59" s="5">
        <v>3</v>
      </c>
      <c r="AA59" s="21">
        <f t="shared" si="32"/>
        <v>14</v>
      </c>
      <c r="AB59" s="5">
        <v>0</v>
      </c>
      <c r="AC59" s="5">
        <v>2</v>
      </c>
      <c r="AD59" s="5">
        <v>2</v>
      </c>
      <c r="AE59" s="38">
        <v>1</v>
      </c>
      <c r="AF59" s="5">
        <v>2</v>
      </c>
      <c r="AG59" s="5">
        <v>1</v>
      </c>
      <c r="AH59" s="5">
        <v>2</v>
      </c>
      <c r="AI59" s="5">
        <v>2</v>
      </c>
      <c r="AJ59" s="5">
        <v>1</v>
      </c>
      <c r="AK59" s="24">
        <f t="shared" si="33"/>
        <v>13</v>
      </c>
      <c r="AL59" s="6">
        <f t="shared" si="30"/>
        <v>46</v>
      </c>
    </row>
    <row r="60" spans="1:38" collapsed="1" x14ac:dyDescent="0.25">
      <c r="A60" s="5" t="s">
        <v>194</v>
      </c>
      <c r="C60" s="39">
        <f>SUM(C47:C59)/130</f>
        <v>0.42307692307692307</v>
      </c>
      <c r="D60" s="39">
        <f>SUM(D47:D59)/52</f>
        <v>0.94230769230769229</v>
      </c>
      <c r="E60" s="39">
        <f>SUM(E47:E59)/13</f>
        <v>1</v>
      </c>
      <c r="F60" s="39">
        <f t="shared" ref="F60:K60" si="34">SUM(F47:F59)/13</f>
        <v>0.92307692307692313</v>
      </c>
      <c r="G60" s="39">
        <f t="shared" si="34"/>
        <v>0.53846153846153844</v>
      </c>
      <c r="H60" s="39">
        <f t="shared" si="34"/>
        <v>0.46153846153846156</v>
      </c>
      <c r="I60" s="39">
        <f>SUM(I47:I59)/26</f>
        <v>0.84615384615384615</v>
      </c>
      <c r="J60" s="39">
        <f t="shared" si="34"/>
        <v>0.53846153846153844</v>
      </c>
      <c r="K60" s="39">
        <f t="shared" si="34"/>
        <v>0.30769230769230771</v>
      </c>
      <c r="L60" s="39">
        <f>SUM(L47:L59)/26</f>
        <v>0.76923076923076927</v>
      </c>
      <c r="M60" s="39">
        <f>SUM(M47:M59)/26</f>
        <v>0.61538461538461542</v>
      </c>
      <c r="N60" s="39">
        <f>SUM(N47:N59)/208</f>
        <v>0.75</v>
      </c>
      <c r="O60" s="39">
        <f>SUM(O47:O59)/26</f>
        <v>0.84615384615384615</v>
      </c>
      <c r="P60" s="39">
        <f>SUM(P47:P59)/13</f>
        <v>0.92307692307692313</v>
      </c>
      <c r="Q60" s="39">
        <f t="shared" ref="Q60:X60" si="35">SUM(Q47:Q59)/13</f>
        <v>0.92307692307692313</v>
      </c>
      <c r="R60" s="39">
        <f t="shared" si="35"/>
        <v>1</v>
      </c>
      <c r="S60" s="39">
        <f t="shared" si="35"/>
        <v>1</v>
      </c>
      <c r="T60" s="39">
        <f t="shared" si="35"/>
        <v>0.76923076923076927</v>
      </c>
      <c r="U60" s="39">
        <f t="shared" si="35"/>
        <v>0.76923076923076927</v>
      </c>
      <c r="V60" s="39">
        <f t="shared" si="35"/>
        <v>0.84615384615384615</v>
      </c>
      <c r="W60" s="39">
        <f>SUM(W47:W59)/26</f>
        <v>0.53846153846153844</v>
      </c>
      <c r="X60" s="39">
        <f t="shared" si="35"/>
        <v>1</v>
      </c>
      <c r="Y60" s="39">
        <f>SUM(Y47:Y59)/26</f>
        <v>0.92307692307692313</v>
      </c>
      <c r="Z60" s="39">
        <f>SUM(Z47:Z59)/52</f>
        <v>0.57692307692307687</v>
      </c>
      <c r="AA60" s="39">
        <f>SUM(AA47:AA59)/234</f>
        <v>0.78632478632478631</v>
      </c>
      <c r="AB60" s="39">
        <f>SUM(AB47:AB59)/13</f>
        <v>0.61538461538461542</v>
      </c>
      <c r="AC60" s="39">
        <f>SUM(AC47:AC59)/26</f>
        <v>0.69230769230769229</v>
      </c>
      <c r="AD60" s="39">
        <f>SUM(AD47:AD59)/52</f>
        <v>0.67307692307692313</v>
      </c>
      <c r="AE60" s="39">
        <f t="shared" ref="AE60:AI60" si="36">SUM(AE47:AE59)/26</f>
        <v>0.88461538461538458</v>
      </c>
      <c r="AF60" s="39">
        <f>SUM(AF47:AF59)/39</f>
        <v>0.76923076923076927</v>
      </c>
      <c r="AG60" s="39">
        <f t="shared" si="36"/>
        <v>0.88461538461538458</v>
      </c>
      <c r="AH60" s="39">
        <f t="shared" si="36"/>
        <v>0.69230769230769229</v>
      </c>
      <c r="AI60" s="39">
        <f t="shared" si="36"/>
        <v>0.80769230769230771</v>
      </c>
      <c r="AJ60" s="39">
        <f>SUM(AJ47:AJ59)/13</f>
        <v>0.92307692307692313</v>
      </c>
      <c r="AK60" s="39">
        <f>SUM(AK47:AK59)/247</f>
        <v>0.76113360323886636</v>
      </c>
      <c r="AL60" s="39">
        <f>AVERAGE(AL47:AL58)/AL46</f>
        <v>0.71031746031746035</v>
      </c>
    </row>
    <row r="61" spans="1:38" ht="18.75" x14ac:dyDescent="0.3">
      <c r="A61" s="74" t="s">
        <v>181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</row>
    <row r="62" spans="1:38" x14ac:dyDescent="0.25">
      <c r="A62" s="2" t="s">
        <v>12</v>
      </c>
      <c r="B62" s="2" t="s">
        <v>0</v>
      </c>
      <c r="D62" s="32" t="s">
        <v>2</v>
      </c>
      <c r="E62" s="33"/>
      <c r="F62" s="33"/>
      <c r="G62" s="33"/>
      <c r="H62" s="33"/>
      <c r="I62" s="33"/>
      <c r="J62" s="33"/>
      <c r="K62" s="33"/>
      <c r="L62" s="33"/>
      <c r="M62" s="25"/>
      <c r="N62" s="16" t="s">
        <v>3</v>
      </c>
      <c r="O62" s="32" t="s">
        <v>4</v>
      </c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19" t="s">
        <v>3</v>
      </c>
      <c r="AB62" s="32" t="s">
        <v>5</v>
      </c>
      <c r="AC62" s="33"/>
      <c r="AD62" s="33"/>
      <c r="AE62" s="33"/>
      <c r="AF62" s="33"/>
      <c r="AG62" s="33"/>
      <c r="AH62" s="33"/>
      <c r="AI62" s="33"/>
      <c r="AJ62" s="33"/>
      <c r="AK62" s="22" t="s">
        <v>3</v>
      </c>
      <c r="AL62" s="7" t="s">
        <v>9</v>
      </c>
    </row>
    <row r="63" spans="1:38" x14ac:dyDescent="0.25">
      <c r="B63" s="3"/>
      <c r="C63" s="13" t="s">
        <v>1</v>
      </c>
      <c r="D63" s="5">
        <v>1</v>
      </c>
      <c r="E63" s="5">
        <v>2</v>
      </c>
      <c r="F63" s="5">
        <v>3</v>
      </c>
      <c r="G63" s="5">
        <v>4</v>
      </c>
      <c r="H63" s="5">
        <v>5</v>
      </c>
      <c r="I63" s="5">
        <v>6</v>
      </c>
      <c r="J63" s="5">
        <v>7</v>
      </c>
      <c r="K63" s="5">
        <v>8</v>
      </c>
      <c r="L63" s="5">
        <v>9</v>
      </c>
      <c r="M63" s="5">
        <v>10</v>
      </c>
      <c r="N63" s="17" t="s">
        <v>6</v>
      </c>
      <c r="O63" s="5">
        <v>1</v>
      </c>
      <c r="P63" s="5">
        <v>2</v>
      </c>
      <c r="Q63" s="5">
        <v>3</v>
      </c>
      <c r="R63" s="5">
        <v>4</v>
      </c>
      <c r="S63" s="5">
        <v>5</v>
      </c>
      <c r="T63" s="5">
        <v>6</v>
      </c>
      <c r="U63" s="5">
        <v>7</v>
      </c>
      <c r="V63" s="5">
        <v>8</v>
      </c>
      <c r="W63" s="5">
        <v>9</v>
      </c>
      <c r="X63" s="5">
        <v>10</v>
      </c>
      <c r="Y63" s="5">
        <v>11</v>
      </c>
      <c r="Z63" s="5">
        <v>12</v>
      </c>
      <c r="AA63" s="20" t="s">
        <v>7</v>
      </c>
      <c r="AB63" s="5">
        <v>1</v>
      </c>
      <c r="AC63" s="5">
        <v>2</v>
      </c>
      <c r="AD63" s="5">
        <v>3</v>
      </c>
      <c r="AE63" s="5">
        <v>4</v>
      </c>
      <c r="AF63" s="5">
        <v>5</v>
      </c>
      <c r="AG63" s="5">
        <v>6</v>
      </c>
      <c r="AH63" s="5">
        <v>7</v>
      </c>
      <c r="AI63" s="5">
        <v>8</v>
      </c>
      <c r="AJ63" s="5">
        <v>9</v>
      </c>
      <c r="AK63" s="23" t="s">
        <v>8</v>
      </c>
      <c r="AL63" s="8" t="s">
        <v>10</v>
      </c>
    </row>
    <row r="64" spans="1:38" hidden="1" outlineLevel="1" x14ac:dyDescent="0.25">
      <c r="A64" s="4"/>
      <c r="B64" s="4"/>
      <c r="C64" s="27">
        <v>10</v>
      </c>
      <c r="D64" s="28">
        <v>4</v>
      </c>
      <c r="E64" s="28">
        <v>1</v>
      </c>
      <c r="F64" s="28">
        <v>1</v>
      </c>
      <c r="G64" s="28">
        <v>1</v>
      </c>
      <c r="H64" s="28">
        <v>1</v>
      </c>
      <c r="I64" s="28">
        <v>2</v>
      </c>
      <c r="J64" s="28">
        <v>1</v>
      </c>
      <c r="K64" s="28">
        <v>1</v>
      </c>
      <c r="L64" s="28">
        <v>2</v>
      </c>
      <c r="M64" s="28">
        <v>2</v>
      </c>
      <c r="N64" s="29">
        <f>SUM(D64:M64)</f>
        <v>16</v>
      </c>
      <c r="O64" s="28">
        <v>2</v>
      </c>
      <c r="P64" s="28">
        <v>1</v>
      </c>
      <c r="Q64" s="28">
        <v>1</v>
      </c>
      <c r="R64" s="28">
        <v>1</v>
      </c>
      <c r="S64" s="28">
        <v>1</v>
      </c>
      <c r="T64" s="28">
        <v>1</v>
      </c>
      <c r="U64" s="28">
        <v>1</v>
      </c>
      <c r="V64" s="28">
        <v>1</v>
      </c>
      <c r="W64" s="28">
        <v>2</v>
      </c>
      <c r="X64" s="28">
        <v>1</v>
      </c>
      <c r="Y64" s="28">
        <v>2</v>
      </c>
      <c r="Z64" s="28">
        <v>4</v>
      </c>
      <c r="AA64" s="30">
        <f>SUM(O64:Z64)</f>
        <v>18</v>
      </c>
      <c r="AB64" s="28">
        <v>1</v>
      </c>
      <c r="AC64" s="28">
        <v>2</v>
      </c>
      <c r="AD64" s="28">
        <v>4</v>
      </c>
      <c r="AE64" s="28">
        <v>2</v>
      </c>
      <c r="AF64" s="28">
        <v>3</v>
      </c>
      <c r="AG64" s="28">
        <v>2</v>
      </c>
      <c r="AH64" s="28">
        <v>2</v>
      </c>
      <c r="AI64" s="28">
        <v>2</v>
      </c>
      <c r="AJ64" s="28">
        <v>1</v>
      </c>
      <c r="AK64" s="31">
        <f>SUM(AB64:AJ64)</f>
        <v>19</v>
      </c>
      <c r="AL64" s="28">
        <f t="shared" ref="AL64:AL117" si="37">C64+N64+AA64+AK64</f>
        <v>63</v>
      </c>
    </row>
    <row r="65" spans="1:40" hidden="1" outlineLevel="1" x14ac:dyDescent="0.25">
      <c r="A65" s="5">
        <v>1</v>
      </c>
      <c r="B65" s="26" t="s">
        <v>39</v>
      </c>
      <c r="C65" s="15">
        <v>8</v>
      </c>
      <c r="D65" s="5">
        <v>4</v>
      </c>
      <c r="E65" s="5">
        <v>1</v>
      </c>
      <c r="F65" s="5">
        <v>1</v>
      </c>
      <c r="G65" s="5">
        <v>1</v>
      </c>
      <c r="H65" s="5">
        <v>1</v>
      </c>
      <c r="I65" s="26"/>
      <c r="J65" s="5">
        <v>1</v>
      </c>
      <c r="K65" s="5">
        <v>1</v>
      </c>
      <c r="L65" s="5">
        <v>1</v>
      </c>
      <c r="M65" s="5">
        <v>1</v>
      </c>
      <c r="N65" s="18">
        <f t="shared" ref="N65:N126" si="38">SUM(D65:M65)</f>
        <v>12</v>
      </c>
      <c r="O65" s="5">
        <v>1</v>
      </c>
      <c r="P65" s="5">
        <v>1</v>
      </c>
      <c r="Q65" s="5">
        <v>1</v>
      </c>
      <c r="R65" s="5">
        <v>1</v>
      </c>
      <c r="S65" s="5">
        <v>1</v>
      </c>
      <c r="T65" s="5">
        <v>1</v>
      </c>
      <c r="U65" s="5">
        <v>1</v>
      </c>
      <c r="V65" s="5">
        <v>1</v>
      </c>
      <c r="W65" s="5">
        <v>1</v>
      </c>
      <c r="X65" s="5">
        <v>1</v>
      </c>
      <c r="Y65" s="5">
        <v>1</v>
      </c>
      <c r="Z65" s="5">
        <v>3</v>
      </c>
      <c r="AA65" s="21">
        <f t="shared" ref="AA65:AA126" si="39">SUM(O65:Z65)</f>
        <v>14</v>
      </c>
      <c r="AB65" s="5">
        <v>1</v>
      </c>
      <c r="AC65" s="5">
        <v>2</v>
      </c>
      <c r="AD65" s="5">
        <v>3</v>
      </c>
      <c r="AE65" s="5">
        <v>2</v>
      </c>
      <c r="AF65" s="5">
        <v>3</v>
      </c>
      <c r="AG65" s="5">
        <v>2</v>
      </c>
      <c r="AH65" s="5">
        <v>2</v>
      </c>
      <c r="AI65" s="5">
        <v>1</v>
      </c>
      <c r="AJ65" s="5">
        <v>1</v>
      </c>
      <c r="AK65" s="24">
        <f t="shared" ref="AK65:AK126" si="40">SUM(AB65:AJ65)</f>
        <v>17</v>
      </c>
      <c r="AL65" s="6">
        <f t="shared" si="37"/>
        <v>51</v>
      </c>
      <c r="AM65" s="44"/>
      <c r="AN65" s="1" t="s">
        <v>94</v>
      </c>
    </row>
    <row r="66" spans="1:40" hidden="1" outlineLevel="1" x14ac:dyDescent="0.25">
      <c r="A66" s="5">
        <v>2</v>
      </c>
      <c r="B66" s="26" t="s">
        <v>40</v>
      </c>
      <c r="C66" s="15">
        <v>6</v>
      </c>
      <c r="D66" s="5">
        <v>1</v>
      </c>
      <c r="E66" s="5">
        <v>0</v>
      </c>
      <c r="F66" s="5">
        <v>1</v>
      </c>
      <c r="G66" s="5">
        <v>1</v>
      </c>
      <c r="H66" s="5">
        <v>1</v>
      </c>
      <c r="I66" s="26"/>
      <c r="J66" s="5">
        <v>0</v>
      </c>
      <c r="K66" s="5">
        <v>1</v>
      </c>
      <c r="L66" s="5">
        <v>1</v>
      </c>
      <c r="M66" s="5">
        <v>1</v>
      </c>
      <c r="N66" s="18">
        <f t="shared" si="38"/>
        <v>7</v>
      </c>
      <c r="O66" s="5">
        <v>1</v>
      </c>
      <c r="P66" s="5">
        <v>1</v>
      </c>
      <c r="Q66" s="5">
        <v>1</v>
      </c>
      <c r="R66" s="5">
        <v>1</v>
      </c>
      <c r="S66" s="5">
        <v>1</v>
      </c>
      <c r="T66" s="5">
        <v>0</v>
      </c>
      <c r="U66" s="5">
        <v>1</v>
      </c>
      <c r="V66" s="5">
        <v>1</v>
      </c>
      <c r="W66" s="5">
        <v>1</v>
      </c>
      <c r="X66" s="5">
        <v>1</v>
      </c>
      <c r="Y66" s="5">
        <v>1</v>
      </c>
      <c r="Z66" s="5">
        <v>3</v>
      </c>
      <c r="AA66" s="21">
        <f t="shared" si="39"/>
        <v>13</v>
      </c>
      <c r="AB66" s="5">
        <v>1</v>
      </c>
      <c r="AC66" s="5">
        <v>2</v>
      </c>
      <c r="AD66" s="5">
        <v>3</v>
      </c>
      <c r="AE66" s="5">
        <v>1</v>
      </c>
      <c r="AF66" s="5">
        <v>3</v>
      </c>
      <c r="AG66" s="5">
        <v>1</v>
      </c>
      <c r="AH66" s="5">
        <v>1</v>
      </c>
      <c r="AI66" s="5">
        <v>2</v>
      </c>
      <c r="AJ66" s="5">
        <v>1</v>
      </c>
      <c r="AK66" s="24">
        <f t="shared" si="40"/>
        <v>15</v>
      </c>
      <c r="AL66" s="6">
        <f t="shared" si="37"/>
        <v>41</v>
      </c>
      <c r="AN66" s="1" t="s">
        <v>96</v>
      </c>
    </row>
    <row r="67" spans="1:40" hidden="1" outlineLevel="1" x14ac:dyDescent="0.25">
      <c r="A67" s="5">
        <v>3</v>
      </c>
      <c r="B67" s="26" t="s">
        <v>41</v>
      </c>
      <c r="C67" s="15">
        <v>7</v>
      </c>
      <c r="D67" s="5">
        <v>4</v>
      </c>
      <c r="E67" s="5">
        <v>1</v>
      </c>
      <c r="F67" s="5">
        <v>1</v>
      </c>
      <c r="G67" s="5">
        <v>1</v>
      </c>
      <c r="H67" s="5">
        <v>1</v>
      </c>
      <c r="I67" s="26"/>
      <c r="J67" s="5">
        <v>0</v>
      </c>
      <c r="K67" s="5">
        <v>1</v>
      </c>
      <c r="L67" s="5">
        <v>1</v>
      </c>
      <c r="M67" s="5">
        <v>1</v>
      </c>
      <c r="N67" s="18">
        <f t="shared" si="38"/>
        <v>11</v>
      </c>
      <c r="O67" s="5">
        <v>1</v>
      </c>
      <c r="P67" s="5">
        <v>1</v>
      </c>
      <c r="Q67" s="5">
        <v>1</v>
      </c>
      <c r="R67" s="5">
        <v>1</v>
      </c>
      <c r="S67" s="5">
        <v>1</v>
      </c>
      <c r="T67" s="5">
        <v>1</v>
      </c>
      <c r="U67" s="5">
        <v>1</v>
      </c>
      <c r="V67" s="5">
        <v>1</v>
      </c>
      <c r="W67" s="5">
        <v>1</v>
      </c>
      <c r="X67" s="5">
        <v>1</v>
      </c>
      <c r="Y67" s="5">
        <v>1</v>
      </c>
      <c r="Z67" s="5">
        <v>0</v>
      </c>
      <c r="AA67" s="21">
        <f t="shared" si="39"/>
        <v>11</v>
      </c>
      <c r="AB67" s="5">
        <v>1</v>
      </c>
      <c r="AC67" s="5">
        <v>2</v>
      </c>
      <c r="AD67" s="5">
        <v>2</v>
      </c>
      <c r="AE67" s="5">
        <v>2</v>
      </c>
      <c r="AF67" s="5">
        <v>3</v>
      </c>
      <c r="AG67" s="5">
        <v>2</v>
      </c>
      <c r="AH67" s="5">
        <v>1</v>
      </c>
      <c r="AI67" s="5">
        <v>2</v>
      </c>
      <c r="AJ67" s="5">
        <v>1</v>
      </c>
      <c r="AK67" s="24">
        <f t="shared" si="40"/>
        <v>16</v>
      </c>
      <c r="AL67" s="6">
        <f t="shared" si="37"/>
        <v>45</v>
      </c>
    </row>
    <row r="68" spans="1:40" hidden="1" outlineLevel="1" x14ac:dyDescent="0.25">
      <c r="A68" s="5">
        <v>4</v>
      </c>
      <c r="B68" s="26" t="s">
        <v>42</v>
      </c>
      <c r="C68" s="15">
        <v>6</v>
      </c>
      <c r="D68" s="5">
        <v>4</v>
      </c>
      <c r="E68" s="5">
        <v>1</v>
      </c>
      <c r="F68" s="5">
        <v>1</v>
      </c>
      <c r="G68" s="5">
        <v>1</v>
      </c>
      <c r="H68" s="5">
        <v>1</v>
      </c>
      <c r="I68" s="26"/>
      <c r="J68" s="5">
        <v>1</v>
      </c>
      <c r="K68" s="5">
        <v>1</v>
      </c>
      <c r="L68" s="5">
        <v>2</v>
      </c>
      <c r="M68" s="5">
        <v>2</v>
      </c>
      <c r="N68" s="18">
        <f t="shared" si="38"/>
        <v>14</v>
      </c>
      <c r="O68" s="5">
        <v>1</v>
      </c>
      <c r="P68" s="5">
        <v>1</v>
      </c>
      <c r="Q68" s="5">
        <v>1</v>
      </c>
      <c r="R68" s="5">
        <v>1</v>
      </c>
      <c r="S68" s="5">
        <v>1</v>
      </c>
      <c r="T68" s="5">
        <v>0</v>
      </c>
      <c r="U68" s="5">
        <v>1</v>
      </c>
      <c r="V68" s="5">
        <v>1</v>
      </c>
      <c r="W68" s="5">
        <v>1</v>
      </c>
      <c r="X68" s="5">
        <v>1</v>
      </c>
      <c r="Y68" s="5">
        <v>1</v>
      </c>
      <c r="Z68" s="5">
        <v>2</v>
      </c>
      <c r="AA68" s="21">
        <f t="shared" si="39"/>
        <v>12</v>
      </c>
      <c r="AB68" s="5">
        <v>1</v>
      </c>
      <c r="AC68" s="5">
        <v>2</v>
      </c>
      <c r="AD68" s="5">
        <v>4</v>
      </c>
      <c r="AE68" s="5">
        <v>2</v>
      </c>
      <c r="AF68" s="5">
        <v>3</v>
      </c>
      <c r="AG68" s="5">
        <v>1</v>
      </c>
      <c r="AH68" s="5">
        <v>2</v>
      </c>
      <c r="AI68" s="5">
        <v>2</v>
      </c>
      <c r="AJ68" s="5">
        <v>1</v>
      </c>
      <c r="AK68" s="24">
        <f t="shared" si="40"/>
        <v>18</v>
      </c>
      <c r="AL68" s="6">
        <f t="shared" si="37"/>
        <v>50</v>
      </c>
    </row>
    <row r="69" spans="1:40" hidden="1" outlineLevel="1" x14ac:dyDescent="0.25">
      <c r="A69" s="5">
        <v>5</v>
      </c>
      <c r="B69" s="26" t="s">
        <v>43</v>
      </c>
      <c r="C69" s="15">
        <v>6</v>
      </c>
      <c r="D69" s="5">
        <v>3</v>
      </c>
      <c r="E69" s="5">
        <v>1</v>
      </c>
      <c r="F69" s="5">
        <v>1</v>
      </c>
      <c r="G69" s="5">
        <v>1</v>
      </c>
      <c r="H69" s="5">
        <v>1</v>
      </c>
      <c r="I69" s="26"/>
      <c r="J69" s="5">
        <v>1</v>
      </c>
      <c r="K69" s="5">
        <v>1</v>
      </c>
      <c r="L69" s="5">
        <v>2</v>
      </c>
      <c r="M69" s="5">
        <v>2</v>
      </c>
      <c r="N69" s="18">
        <f t="shared" si="38"/>
        <v>13</v>
      </c>
      <c r="O69" s="5">
        <v>1</v>
      </c>
      <c r="P69" s="5">
        <v>1</v>
      </c>
      <c r="Q69" s="5">
        <v>1</v>
      </c>
      <c r="R69" s="5">
        <v>1</v>
      </c>
      <c r="S69" s="5">
        <v>1</v>
      </c>
      <c r="T69" s="5">
        <v>0</v>
      </c>
      <c r="U69" s="5">
        <v>1</v>
      </c>
      <c r="V69" s="5">
        <v>1</v>
      </c>
      <c r="W69" s="5">
        <v>1</v>
      </c>
      <c r="X69" s="5">
        <v>1</v>
      </c>
      <c r="Y69" s="5">
        <v>1</v>
      </c>
      <c r="Z69" s="5">
        <v>0</v>
      </c>
      <c r="AA69" s="21">
        <f t="shared" si="39"/>
        <v>10</v>
      </c>
      <c r="AB69" s="5">
        <v>1</v>
      </c>
      <c r="AC69" s="5">
        <v>2</v>
      </c>
      <c r="AD69" s="5">
        <v>4</v>
      </c>
      <c r="AE69" s="5">
        <v>2</v>
      </c>
      <c r="AF69" s="5">
        <v>3</v>
      </c>
      <c r="AG69" s="5">
        <v>2</v>
      </c>
      <c r="AH69" s="5">
        <v>2</v>
      </c>
      <c r="AI69" s="5">
        <v>2</v>
      </c>
      <c r="AJ69" s="5">
        <v>1</v>
      </c>
      <c r="AK69" s="24">
        <f t="shared" si="40"/>
        <v>19</v>
      </c>
      <c r="AL69" s="6">
        <f t="shared" si="37"/>
        <v>48</v>
      </c>
    </row>
    <row r="70" spans="1:40" hidden="1" outlineLevel="1" x14ac:dyDescent="0.25">
      <c r="A70" s="5">
        <v>6</v>
      </c>
      <c r="B70" s="26" t="s">
        <v>44</v>
      </c>
      <c r="C70" s="15">
        <v>7</v>
      </c>
      <c r="D70" s="5">
        <v>3</v>
      </c>
      <c r="E70" s="5">
        <v>0</v>
      </c>
      <c r="F70" s="5">
        <v>1</v>
      </c>
      <c r="G70" s="5">
        <v>1</v>
      </c>
      <c r="H70" s="5">
        <v>1</v>
      </c>
      <c r="I70" s="26"/>
      <c r="J70" s="5">
        <v>1</v>
      </c>
      <c r="K70" s="5">
        <v>1</v>
      </c>
      <c r="L70" s="5">
        <v>1</v>
      </c>
      <c r="M70" s="5">
        <v>1</v>
      </c>
      <c r="N70" s="18">
        <f t="shared" si="38"/>
        <v>10</v>
      </c>
      <c r="O70" s="5">
        <v>1</v>
      </c>
      <c r="P70" s="5">
        <v>1</v>
      </c>
      <c r="Q70" s="5">
        <v>1</v>
      </c>
      <c r="R70" s="5">
        <v>1</v>
      </c>
      <c r="S70" s="5">
        <v>1</v>
      </c>
      <c r="T70" s="5">
        <v>0</v>
      </c>
      <c r="U70" s="5">
        <v>1</v>
      </c>
      <c r="V70" s="5">
        <v>0</v>
      </c>
      <c r="W70" s="5">
        <v>2</v>
      </c>
      <c r="X70" s="5">
        <v>1</v>
      </c>
      <c r="Y70" s="5">
        <v>0</v>
      </c>
      <c r="Z70" s="5">
        <v>1</v>
      </c>
      <c r="AA70" s="21">
        <f t="shared" si="39"/>
        <v>10</v>
      </c>
      <c r="AB70" s="5">
        <v>1</v>
      </c>
      <c r="AC70" s="5">
        <v>2</v>
      </c>
      <c r="AD70" s="5">
        <v>3</v>
      </c>
      <c r="AE70" s="5">
        <v>2</v>
      </c>
      <c r="AF70" s="5">
        <v>3</v>
      </c>
      <c r="AG70" s="5">
        <v>0</v>
      </c>
      <c r="AH70" s="5">
        <v>2</v>
      </c>
      <c r="AI70" s="5">
        <v>2</v>
      </c>
      <c r="AJ70" s="5">
        <v>1</v>
      </c>
      <c r="AK70" s="24">
        <f t="shared" si="40"/>
        <v>16</v>
      </c>
      <c r="AL70" s="6">
        <f t="shared" si="37"/>
        <v>43</v>
      </c>
    </row>
    <row r="71" spans="1:40" hidden="1" outlineLevel="1" x14ac:dyDescent="0.25">
      <c r="A71" s="5">
        <v>7</v>
      </c>
      <c r="B71" s="26" t="s">
        <v>45</v>
      </c>
      <c r="C71" s="15">
        <v>4</v>
      </c>
      <c r="D71" s="5">
        <v>4</v>
      </c>
      <c r="E71" s="5">
        <v>1</v>
      </c>
      <c r="F71" s="5">
        <v>1</v>
      </c>
      <c r="G71" s="5">
        <v>1</v>
      </c>
      <c r="H71" s="5">
        <v>1</v>
      </c>
      <c r="I71" s="26"/>
      <c r="J71" s="5">
        <v>1</v>
      </c>
      <c r="K71" s="5">
        <v>1</v>
      </c>
      <c r="L71" s="5">
        <v>1</v>
      </c>
      <c r="M71" s="5">
        <v>1</v>
      </c>
      <c r="N71" s="18">
        <f t="shared" si="38"/>
        <v>12</v>
      </c>
      <c r="O71" s="5">
        <v>1</v>
      </c>
      <c r="P71" s="5">
        <v>1</v>
      </c>
      <c r="Q71" s="5">
        <v>1</v>
      </c>
      <c r="R71" s="5">
        <v>1</v>
      </c>
      <c r="S71" s="5">
        <v>1</v>
      </c>
      <c r="T71" s="5">
        <v>1</v>
      </c>
      <c r="U71" s="5">
        <v>1</v>
      </c>
      <c r="V71" s="5">
        <v>0</v>
      </c>
      <c r="W71" s="5">
        <v>1</v>
      </c>
      <c r="X71" s="5">
        <v>1</v>
      </c>
      <c r="Y71" s="5">
        <v>1</v>
      </c>
      <c r="Z71" s="5">
        <v>2</v>
      </c>
      <c r="AA71" s="21">
        <f t="shared" si="39"/>
        <v>12</v>
      </c>
      <c r="AB71" s="5">
        <v>1</v>
      </c>
      <c r="AC71" s="5">
        <v>2</v>
      </c>
      <c r="AD71" s="5">
        <v>3</v>
      </c>
      <c r="AE71" s="5">
        <v>2</v>
      </c>
      <c r="AF71" s="5">
        <v>3</v>
      </c>
      <c r="AG71" s="5">
        <v>0</v>
      </c>
      <c r="AH71" s="5">
        <v>2</v>
      </c>
      <c r="AI71" s="5">
        <v>2</v>
      </c>
      <c r="AJ71" s="5">
        <v>1</v>
      </c>
      <c r="AK71" s="24">
        <f t="shared" si="40"/>
        <v>16</v>
      </c>
      <c r="AL71" s="6">
        <f t="shared" si="37"/>
        <v>44</v>
      </c>
    </row>
    <row r="72" spans="1:40" hidden="1" outlineLevel="1" x14ac:dyDescent="0.25">
      <c r="A72" s="5">
        <v>8</v>
      </c>
      <c r="B72" s="26" t="s">
        <v>46</v>
      </c>
      <c r="C72" s="15">
        <v>8</v>
      </c>
      <c r="D72" s="5">
        <v>4</v>
      </c>
      <c r="E72" s="5">
        <v>1</v>
      </c>
      <c r="F72" s="5">
        <v>1</v>
      </c>
      <c r="G72" s="5">
        <v>1</v>
      </c>
      <c r="H72" s="5">
        <v>1</v>
      </c>
      <c r="I72" s="26"/>
      <c r="J72" s="5">
        <v>0</v>
      </c>
      <c r="K72" s="5">
        <v>1</v>
      </c>
      <c r="L72" s="5">
        <v>2</v>
      </c>
      <c r="M72" s="5">
        <v>1</v>
      </c>
      <c r="N72" s="18">
        <f t="shared" si="38"/>
        <v>12</v>
      </c>
      <c r="O72" s="5">
        <v>1</v>
      </c>
      <c r="P72" s="5">
        <v>1</v>
      </c>
      <c r="Q72" s="5">
        <v>1</v>
      </c>
      <c r="R72" s="5">
        <v>1</v>
      </c>
      <c r="S72" s="5">
        <v>1</v>
      </c>
      <c r="T72" s="5">
        <v>1</v>
      </c>
      <c r="U72" s="5">
        <v>1</v>
      </c>
      <c r="V72" s="5">
        <v>0</v>
      </c>
      <c r="W72" s="5">
        <v>2</v>
      </c>
      <c r="X72" s="5">
        <v>1</v>
      </c>
      <c r="Y72" s="5">
        <v>2</v>
      </c>
      <c r="Z72" s="5">
        <v>4</v>
      </c>
      <c r="AA72" s="21">
        <f t="shared" si="39"/>
        <v>16</v>
      </c>
      <c r="AB72" s="5">
        <v>1</v>
      </c>
      <c r="AC72" s="5">
        <v>1</v>
      </c>
      <c r="AD72" s="5">
        <v>4</v>
      </c>
      <c r="AE72" s="5">
        <v>2</v>
      </c>
      <c r="AF72" s="5">
        <v>2</v>
      </c>
      <c r="AG72" s="5">
        <v>0</v>
      </c>
      <c r="AH72" s="5">
        <v>2</v>
      </c>
      <c r="AI72" s="5">
        <v>2</v>
      </c>
      <c r="AJ72" s="5">
        <v>1</v>
      </c>
      <c r="AK72" s="24">
        <f t="shared" si="40"/>
        <v>15</v>
      </c>
      <c r="AL72" s="6">
        <f t="shared" si="37"/>
        <v>51</v>
      </c>
    </row>
    <row r="73" spans="1:40" hidden="1" outlineLevel="1" x14ac:dyDescent="0.25">
      <c r="A73" s="5">
        <v>9</v>
      </c>
      <c r="B73" s="26" t="s">
        <v>47</v>
      </c>
      <c r="C73" s="15">
        <v>7</v>
      </c>
      <c r="D73" s="40">
        <v>4</v>
      </c>
      <c r="E73" s="40">
        <v>1</v>
      </c>
      <c r="F73" s="40">
        <v>1</v>
      </c>
      <c r="G73" s="40">
        <v>1</v>
      </c>
      <c r="H73" s="40">
        <v>1</v>
      </c>
      <c r="I73" s="26"/>
      <c r="J73" s="40">
        <v>1</v>
      </c>
      <c r="K73" s="40">
        <v>1</v>
      </c>
      <c r="L73" s="40">
        <v>2</v>
      </c>
      <c r="M73" s="40">
        <v>2</v>
      </c>
      <c r="N73" s="18">
        <f t="shared" si="38"/>
        <v>14</v>
      </c>
      <c r="O73" s="5">
        <v>1</v>
      </c>
      <c r="P73" s="5">
        <v>1</v>
      </c>
      <c r="Q73" s="5">
        <v>1</v>
      </c>
      <c r="R73" s="5">
        <v>1</v>
      </c>
      <c r="S73" s="5">
        <v>1</v>
      </c>
      <c r="T73" s="5">
        <v>1</v>
      </c>
      <c r="U73" s="5">
        <v>1</v>
      </c>
      <c r="V73" s="5">
        <v>0</v>
      </c>
      <c r="W73" s="5">
        <v>1</v>
      </c>
      <c r="X73" s="5">
        <v>1</v>
      </c>
      <c r="Y73" s="5">
        <v>2</v>
      </c>
      <c r="Z73" s="5">
        <v>0</v>
      </c>
      <c r="AA73" s="21">
        <f t="shared" si="39"/>
        <v>11</v>
      </c>
      <c r="AB73" s="5">
        <v>1</v>
      </c>
      <c r="AC73" s="5">
        <v>2</v>
      </c>
      <c r="AD73" s="5">
        <v>4</v>
      </c>
      <c r="AE73" s="5">
        <v>2</v>
      </c>
      <c r="AF73" s="5">
        <v>3</v>
      </c>
      <c r="AG73" s="5">
        <v>2</v>
      </c>
      <c r="AH73" s="5">
        <v>2</v>
      </c>
      <c r="AI73" s="5">
        <v>2</v>
      </c>
      <c r="AJ73" s="5">
        <v>1</v>
      </c>
      <c r="AK73" s="24">
        <f t="shared" si="40"/>
        <v>19</v>
      </c>
      <c r="AL73" s="6">
        <f t="shared" si="37"/>
        <v>51</v>
      </c>
    </row>
    <row r="74" spans="1:40" hidden="1" outlineLevel="1" x14ac:dyDescent="0.25">
      <c r="A74" s="5">
        <v>10</v>
      </c>
      <c r="B74" s="26" t="s">
        <v>48</v>
      </c>
      <c r="C74" s="15">
        <v>8</v>
      </c>
      <c r="D74" s="5">
        <v>4</v>
      </c>
      <c r="E74" s="5">
        <v>1</v>
      </c>
      <c r="F74" s="5">
        <v>1</v>
      </c>
      <c r="G74" s="5">
        <v>1</v>
      </c>
      <c r="H74" s="5">
        <v>1</v>
      </c>
      <c r="I74" s="26"/>
      <c r="J74" s="5">
        <v>1</v>
      </c>
      <c r="K74" s="5">
        <v>1</v>
      </c>
      <c r="L74" s="5">
        <v>1</v>
      </c>
      <c r="M74" s="5">
        <v>2</v>
      </c>
      <c r="N74" s="18">
        <f t="shared" si="38"/>
        <v>13</v>
      </c>
      <c r="O74" s="5">
        <v>1</v>
      </c>
      <c r="P74" s="5">
        <v>1</v>
      </c>
      <c r="Q74" s="5">
        <v>1</v>
      </c>
      <c r="R74" s="5">
        <v>1</v>
      </c>
      <c r="S74" s="5">
        <v>1</v>
      </c>
      <c r="T74" s="5">
        <v>1</v>
      </c>
      <c r="U74" s="5">
        <v>1</v>
      </c>
      <c r="V74" s="5">
        <v>1</v>
      </c>
      <c r="W74" s="5">
        <v>2</v>
      </c>
      <c r="X74" s="5">
        <v>1</v>
      </c>
      <c r="Y74" s="5">
        <v>2</v>
      </c>
      <c r="Z74" s="5">
        <v>0</v>
      </c>
      <c r="AA74" s="21">
        <f t="shared" si="39"/>
        <v>13</v>
      </c>
      <c r="AB74" s="40">
        <v>1</v>
      </c>
      <c r="AC74" s="40">
        <v>2</v>
      </c>
      <c r="AD74" s="40">
        <v>3</v>
      </c>
      <c r="AE74" s="40">
        <v>2</v>
      </c>
      <c r="AF74" s="40">
        <v>3</v>
      </c>
      <c r="AG74" s="40">
        <v>1</v>
      </c>
      <c r="AH74" s="40">
        <v>2</v>
      </c>
      <c r="AI74" s="40">
        <v>2</v>
      </c>
      <c r="AJ74" s="40">
        <v>1</v>
      </c>
      <c r="AK74" s="24">
        <f t="shared" si="40"/>
        <v>17</v>
      </c>
      <c r="AL74" s="6">
        <f t="shared" si="37"/>
        <v>51</v>
      </c>
    </row>
    <row r="75" spans="1:40" hidden="1" outlineLevel="1" x14ac:dyDescent="0.25">
      <c r="A75" s="5">
        <v>11</v>
      </c>
      <c r="B75" s="26" t="s">
        <v>49</v>
      </c>
      <c r="C75" s="15">
        <v>8</v>
      </c>
      <c r="D75" s="40">
        <v>4</v>
      </c>
      <c r="E75" s="40">
        <v>1</v>
      </c>
      <c r="F75" s="40">
        <v>1</v>
      </c>
      <c r="G75" s="40">
        <v>1</v>
      </c>
      <c r="H75" s="40">
        <v>1</v>
      </c>
      <c r="I75" s="26"/>
      <c r="J75" s="40">
        <v>1</v>
      </c>
      <c r="K75" s="40">
        <v>1</v>
      </c>
      <c r="L75" s="40">
        <v>2</v>
      </c>
      <c r="M75" s="40">
        <v>1</v>
      </c>
      <c r="N75" s="18">
        <f t="shared" si="38"/>
        <v>13</v>
      </c>
      <c r="O75" s="5">
        <v>1</v>
      </c>
      <c r="P75" s="5">
        <v>1</v>
      </c>
      <c r="Q75" s="5">
        <v>1</v>
      </c>
      <c r="R75" s="5">
        <v>1</v>
      </c>
      <c r="S75" s="5">
        <v>1</v>
      </c>
      <c r="T75" s="5">
        <v>0</v>
      </c>
      <c r="U75" s="5">
        <v>1</v>
      </c>
      <c r="V75" s="5">
        <v>1</v>
      </c>
      <c r="W75" s="5">
        <v>2</v>
      </c>
      <c r="X75" s="5">
        <v>1</v>
      </c>
      <c r="Y75" s="5">
        <v>2</v>
      </c>
      <c r="Z75" s="5">
        <v>4</v>
      </c>
      <c r="AA75" s="21">
        <f t="shared" si="39"/>
        <v>16</v>
      </c>
      <c r="AB75" s="5">
        <v>1</v>
      </c>
      <c r="AC75" s="5">
        <v>2</v>
      </c>
      <c r="AD75" s="5">
        <v>4</v>
      </c>
      <c r="AE75" s="5">
        <v>2</v>
      </c>
      <c r="AF75" s="5">
        <v>3</v>
      </c>
      <c r="AG75" s="5">
        <v>0</v>
      </c>
      <c r="AH75" s="5">
        <v>2</v>
      </c>
      <c r="AI75" s="5">
        <v>2</v>
      </c>
      <c r="AJ75" s="5">
        <v>1</v>
      </c>
      <c r="AK75" s="24">
        <f t="shared" si="40"/>
        <v>17</v>
      </c>
      <c r="AL75" s="6">
        <f t="shared" si="37"/>
        <v>54</v>
      </c>
    </row>
    <row r="76" spans="1:40" hidden="1" outlineLevel="1" x14ac:dyDescent="0.25">
      <c r="A76" s="5">
        <v>12</v>
      </c>
      <c r="B76" s="26" t="s">
        <v>50</v>
      </c>
      <c r="C76" s="15">
        <v>6</v>
      </c>
      <c r="D76" s="5">
        <v>3</v>
      </c>
      <c r="E76" s="5">
        <v>1</v>
      </c>
      <c r="F76" s="5">
        <v>1</v>
      </c>
      <c r="G76" s="5">
        <v>1</v>
      </c>
      <c r="H76" s="5">
        <v>1</v>
      </c>
      <c r="I76" s="26"/>
      <c r="J76" s="5">
        <v>1</v>
      </c>
      <c r="K76" s="5">
        <v>1</v>
      </c>
      <c r="L76" s="5">
        <v>2</v>
      </c>
      <c r="M76" s="5">
        <v>2</v>
      </c>
      <c r="N76" s="18">
        <f t="shared" si="38"/>
        <v>13</v>
      </c>
      <c r="O76" s="5">
        <v>1</v>
      </c>
      <c r="P76" s="5">
        <v>1</v>
      </c>
      <c r="Q76" s="5">
        <v>1</v>
      </c>
      <c r="R76" s="5">
        <v>1</v>
      </c>
      <c r="S76" s="5">
        <v>1</v>
      </c>
      <c r="T76" s="5">
        <v>0</v>
      </c>
      <c r="U76" s="5">
        <v>1</v>
      </c>
      <c r="V76" s="5">
        <v>1</v>
      </c>
      <c r="W76" s="5">
        <v>2</v>
      </c>
      <c r="X76" s="5">
        <v>1</v>
      </c>
      <c r="Y76" s="5">
        <v>1</v>
      </c>
      <c r="Z76" s="5">
        <v>0</v>
      </c>
      <c r="AA76" s="21">
        <f t="shared" si="39"/>
        <v>11</v>
      </c>
      <c r="AB76" s="5">
        <v>1</v>
      </c>
      <c r="AC76" s="5">
        <v>1</v>
      </c>
      <c r="AD76" s="5">
        <v>3</v>
      </c>
      <c r="AE76" s="5">
        <v>2</v>
      </c>
      <c r="AF76" s="5">
        <v>2</v>
      </c>
      <c r="AG76" s="5">
        <v>1</v>
      </c>
      <c r="AH76" s="5">
        <v>2</v>
      </c>
      <c r="AI76" s="5">
        <v>2</v>
      </c>
      <c r="AJ76" s="5">
        <v>1</v>
      </c>
      <c r="AK76" s="24">
        <f t="shared" si="40"/>
        <v>15</v>
      </c>
      <c r="AL76" s="6">
        <f t="shared" si="37"/>
        <v>45</v>
      </c>
    </row>
    <row r="77" spans="1:40" hidden="1" outlineLevel="1" x14ac:dyDescent="0.25">
      <c r="A77" s="5">
        <v>13</v>
      </c>
      <c r="B77" s="26" t="s">
        <v>51</v>
      </c>
      <c r="C77" s="15">
        <v>8</v>
      </c>
      <c r="D77" s="5">
        <v>4</v>
      </c>
      <c r="E77" s="5">
        <v>1</v>
      </c>
      <c r="F77" s="5">
        <v>1</v>
      </c>
      <c r="G77" s="5">
        <v>1</v>
      </c>
      <c r="H77" s="5">
        <v>1</v>
      </c>
      <c r="I77" s="26"/>
      <c r="J77" s="5">
        <v>1</v>
      </c>
      <c r="K77" s="5">
        <v>1</v>
      </c>
      <c r="L77" s="5">
        <v>2</v>
      </c>
      <c r="M77" s="5">
        <v>2</v>
      </c>
      <c r="N77" s="18">
        <f t="shared" si="38"/>
        <v>14</v>
      </c>
      <c r="O77" s="5">
        <v>1</v>
      </c>
      <c r="P77" s="5">
        <v>1</v>
      </c>
      <c r="Q77" s="5">
        <v>1</v>
      </c>
      <c r="R77" s="5">
        <v>1</v>
      </c>
      <c r="S77" s="5">
        <v>1</v>
      </c>
      <c r="T77" s="5">
        <v>0</v>
      </c>
      <c r="U77" s="5">
        <v>1</v>
      </c>
      <c r="V77" s="5">
        <v>1</v>
      </c>
      <c r="W77" s="5">
        <v>1</v>
      </c>
      <c r="X77" s="5">
        <v>1</v>
      </c>
      <c r="Y77" s="5">
        <v>1</v>
      </c>
      <c r="Z77" s="5">
        <v>4</v>
      </c>
      <c r="AA77" s="21">
        <f t="shared" si="39"/>
        <v>14</v>
      </c>
      <c r="AB77" s="5">
        <v>1</v>
      </c>
      <c r="AC77" s="5">
        <v>2</v>
      </c>
      <c r="AD77" s="5">
        <v>4</v>
      </c>
      <c r="AE77" s="5">
        <v>2</v>
      </c>
      <c r="AF77" s="5">
        <v>3</v>
      </c>
      <c r="AG77" s="5">
        <v>2</v>
      </c>
      <c r="AH77" s="5">
        <v>2</v>
      </c>
      <c r="AI77" s="5">
        <v>2</v>
      </c>
      <c r="AJ77" s="5">
        <v>1</v>
      </c>
      <c r="AK77" s="24">
        <f t="shared" si="40"/>
        <v>19</v>
      </c>
      <c r="AL77" s="6">
        <f t="shared" si="37"/>
        <v>55</v>
      </c>
    </row>
    <row r="78" spans="1:40" hidden="1" outlineLevel="1" x14ac:dyDescent="0.25">
      <c r="A78" s="5">
        <v>14</v>
      </c>
      <c r="B78" s="26" t="s">
        <v>52</v>
      </c>
      <c r="C78" s="15">
        <v>8</v>
      </c>
      <c r="D78" s="5">
        <v>3</v>
      </c>
      <c r="E78" s="5">
        <v>0</v>
      </c>
      <c r="F78" s="5">
        <v>1</v>
      </c>
      <c r="G78" s="5">
        <v>1</v>
      </c>
      <c r="H78" s="5">
        <v>1</v>
      </c>
      <c r="I78" s="26"/>
      <c r="J78" s="5">
        <v>1</v>
      </c>
      <c r="K78" s="5">
        <v>1</v>
      </c>
      <c r="L78" s="5">
        <v>1</v>
      </c>
      <c r="M78" s="5">
        <v>2</v>
      </c>
      <c r="N78" s="18">
        <f t="shared" si="38"/>
        <v>11</v>
      </c>
      <c r="O78" s="5">
        <v>1</v>
      </c>
      <c r="P78" s="5">
        <v>1</v>
      </c>
      <c r="Q78" s="5">
        <v>1</v>
      </c>
      <c r="R78" s="5">
        <v>1</v>
      </c>
      <c r="S78" s="5">
        <v>1</v>
      </c>
      <c r="T78" s="5">
        <v>1</v>
      </c>
      <c r="U78" s="5">
        <v>1</v>
      </c>
      <c r="V78" s="5">
        <v>1</v>
      </c>
      <c r="W78" s="5">
        <v>1</v>
      </c>
      <c r="X78" s="5">
        <v>1</v>
      </c>
      <c r="Y78" s="5">
        <v>2</v>
      </c>
      <c r="Z78" s="5">
        <v>2</v>
      </c>
      <c r="AA78" s="21">
        <f t="shared" si="39"/>
        <v>14</v>
      </c>
      <c r="AB78" s="5">
        <v>1</v>
      </c>
      <c r="AC78" s="5">
        <v>2</v>
      </c>
      <c r="AD78" s="5">
        <v>3</v>
      </c>
      <c r="AE78" s="5">
        <v>2</v>
      </c>
      <c r="AF78" s="5">
        <v>3</v>
      </c>
      <c r="AG78" s="5">
        <v>2</v>
      </c>
      <c r="AH78" s="5">
        <v>2</v>
      </c>
      <c r="AI78" s="5">
        <v>2</v>
      </c>
      <c r="AJ78" s="5">
        <v>1</v>
      </c>
      <c r="AK78" s="24">
        <f t="shared" si="40"/>
        <v>18</v>
      </c>
      <c r="AL78" s="6">
        <f t="shared" si="37"/>
        <v>51</v>
      </c>
    </row>
    <row r="79" spans="1:40" hidden="1" outlineLevel="1" x14ac:dyDescent="0.25">
      <c r="A79" s="5">
        <v>15</v>
      </c>
      <c r="B79" s="26" t="s">
        <v>53</v>
      </c>
      <c r="C79" s="15">
        <v>8</v>
      </c>
      <c r="D79" s="40">
        <v>4</v>
      </c>
      <c r="E79" s="40">
        <v>1</v>
      </c>
      <c r="F79" s="40">
        <v>1</v>
      </c>
      <c r="G79" s="40">
        <v>1</v>
      </c>
      <c r="H79" s="40">
        <v>1</v>
      </c>
      <c r="I79" s="26"/>
      <c r="J79" s="40">
        <v>1</v>
      </c>
      <c r="K79" s="40">
        <v>1</v>
      </c>
      <c r="L79" s="40">
        <v>2</v>
      </c>
      <c r="M79" s="40">
        <v>1</v>
      </c>
      <c r="N79" s="18">
        <f t="shared" si="38"/>
        <v>13</v>
      </c>
      <c r="O79" s="5">
        <v>1</v>
      </c>
      <c r="P79" s="5">
        <v>1</v>
      </c>
      <c r="Q79" s="5">
        <v>1</v>
      </c>
      <c r="R79" s="5">
        <v>1</v>
      </c>
      <c r="S79" s="5">
        <v>1</v>
      </c>
      <c r="T79" s="5">
        <v>0</v>
      </c>
      <c r="U79" s="5">
        <v>1</v>
      </c>
      <c r="V79" s="5">
        <v>0</v>
      </c>
      <c r="W79" s="5">
        <v>1</v>
      </c>
      <c r="X79" s="5">
        <v>1</v>
      </c>
      <c r="Y79" s="5">
        <v>1</v>
      </c>
      <c r="Z79" s="5">
        <v>1</v>
      </c>
      <c r="AA79" s="21">
        <f t="shared" si="39"/>
        <v>10</v>
      </c>
      <c r="AB79" s="5">
        <v>1</v>
      </c>
      <c r="AC79" s="5">
        <v>1</v>
      </c>
      <c r="AD79" s="5">
        <v>3</v>
      </c>
      <c r="AE79" s="5">
        <v>2</v>
      </c>
      <c r="AF79" s="5">
        <v>3</v>
      </c>
      <c r="AG79" s="5">
        <v>2</v>
      </c>
      <c r="AH79" s="5">
        <v>1</v>
      </c>
      <c r="AI79" s="5">
        <v>2</v>
      </c>
      <c r="AJ79" s="5">
        <v>1</v>
      </c>
      <c r="AK79" s="24">
        <f t="shared" si="40"/>
        <v>16</v>
      </c>
      <c r="AL79" s="6">
        <f t="shared" si="37"/>
        <v>47</v>
      </c>
    </row>
    <row r="80" spans="1:40" hidden="1" outlineLevel="1" x14ac:dyDescent="0.25">
      <c r="A80" s="5">
        <v>16</v>
      </c>
      <c r="B80" s="26" t="s">
        <v>54</v>
      </c>
      <c r="C80" s="15">
        <v>9</v>
      </c>
      <c r="D80" s="5">
        <v>4</v>
      </c>
      <c r="E80" s="5">
        <v>1</v>
      </c>
      <c r="F80" s="5">
        <v>1</v>
      </c>
      <c r="G80" s="5">
        <v>1</v>
      </c>
      <c r="H80" s="5">
        <v>1</v>
      </c>
      <c r="I80" s="26"/>
      <c r="J80" s="5">
        <v>1</v>
      </c>
      <c r="K80" s="5">
        <v>1</v>
      </c>
      <c r="L80" s="5">
        <v>2</v>
      </c>
      <c r="M80" s="5">
        <v>2</v>
      </c>
      <c r="N80" s="18">
        <f t="shared" si="38"/>
        <v>14</v>
      </c>
      <c r="O80" s="5">
        <v>1</v>
      </c>
      <c r="P80" s="5">
        <v>1</v>
      </c>
      <c r="Q80" s="5">
        <v>1</v>
      </c>
      <c r="R80" s="5">
        <v>1</v>
      </c>
      <c r="S80" s="5">
        <v>1</v>
      </c>
      <c r="T80" s="5">
        <v>1</v>
      </c>
      <c r="U80" s="5">
        <v>1</v>
      </c>
      <c r="V80" s="5">
        <v>0</v>
      </c>
      <c r="W80" s="5">
        <v>1</v>
      </c>
      <c r="X80" s="5">
        <v>1</v>
      </c>
      <c r="Y80" s="5">
        <v>1</v>
      </c>
      <c r="Z80" s="5">
        <v>3</v>
      </c>
      <c r="AA80" s="21">
        <f t="shared" si="39"/>
        <v>13</v>
      </c>
      <c r="AB80" s="40">
        <v>1</v>
      </c>
      <c r="AC80" s="40">
        <v>2</v>
      </c>
      <c r="AD80" s="40">
        <v>3</v>
      </c>
      <c r="AE80" s="40">
        <v>2</v>
      </c>
      <c r="AF80" s="40">
        <v>3</v>
      </c>
      <c r="AG80" s="40">
        <v>1</v>
      </c>
      <c r="AH80" s="40">
        <v>1</v>
      </c>
      <c r="AI80" s="40">
        <v>2</v>
      </c>
      <c r="AJ80" s="40">
        <v>1</v>
      </c>
      <c r="AK80" s="24">
        <f t="shared" si="40"/>
        <v>16</v>
      </c>
      <c r="AL80" s="6">
        <f t="shared" si="37"/>
        <v>52</v>
      </c>
    </row>
    <row r="81" spans="1:38" hidden="1" outlineLevel="1" x14ac:dyDescent="0.25">
      <c r="A81" s="5">
        <v>17</v>
      </c>
      <c r="B81" s="41" t="s">
        <v>55</v>
      </c>
      <c r="C81" s="15">
        <v>7</v>
      </c>
      <c r="D81" s="5">
        <v>4</v>
      </c>
      <c r="E81" s="5">
        <v>0</v>
      </c>
      <c r="F81" s="5">
        <v>1</v>
      </c>
      <c r="G81" s="5">
        <v>1</v>
      </c>
      <c r="H81" s="5">
        <v>1</v>
      </c>
      <c r="I81" s="26"/>
      <c r="J81" s="5">
        <v>1</v>
      </c>
      <c r="K81" s="5">
        <v>1</v>
      </c>
      <c r="L81" s="5">
        <v>1</v>
      </c>
      <c r="M81" s="5">
        <v>0</v>
      </c>
      <c r="N81" s="18">
        <f t="shared" si="38"/>
        <v>10</v>
      </c>
      <c r="O81" s="5">
        <v>1</v>
      </c>
      <c r="P81" s="5">
        <v>1</v>
      </c>
      <c r="Q81" s="5">
        <v>1</v>
      </c>
      <c r="R81" s="5">
        <v>1</v>
      </c>
      <c r="S81" s="5">
        <v>1</v>
      </c>
      <c r="T81" s="5">
        <v>0</v>
      </c>
      <c r="U81" s="5">
        <v>1</v>
      </c>
      <c r="V81" s="5">
        <v>0</v>
      </c>
      <c r="W81" s="5">
        <v>1</v>
      </c>
      <c r="X81" s="5">
        <v>1</v>
      </c>
      <c r="Y81" s="5">
        <v>1</v>
      </c>
      <c r="Z81" s="5">
        <v>2</v>
      </c>
      <c r="AA81" s="21">
        <f t="shared" si="39"/>
        <v>11</v>
      </c>
      <c r="AB81" s="5">
        <v>1</v>
      </c>
      <c r="AC81" s="5">
        <v>2</v>
      </c>
      <c r="AD81" s="5">
        <v>2</v>
      </c>
      <c r="AE81" s="5">
        <v>2</v>
      </c>
      <c r="AF81" s="5">
        <v>2</v>
      </c>
      <c r="AG81" s="5">
        <v>2</v>
      </c>
      <c r="AH81" s="5">
        <v>2</v>
      </c>
      <c r="AI81" s="5">
        <v>1</v>
      </c>
      <c r="AJ81" s="5">
        <v>1</v>
      </c>
      <c r="AK81" s="24">
        <f t="shared" si="40"/>
        <v>15</v>
      </c>
      <c r="AL81" s="6">
        <f t="shared" si="37"/>
        <v>43</v>
      </c>
    </row>
    <row r="82" spans="1:38" hidden="1" outlineLevel="1" x14ac:dyDescent="0.25">
      <c r="A82" s="5">
        <v>18</v>
      </c>
      <c r="B82" s="41" t="s">
        <v>56</v>
      </c>
      <c r="C82" s="15">
        <v>8</v>
      </c>
      <c r="D82" s="5">
        <v>4</v>
      </c>
      <c r="E82" s="5">
        <v>1</v>
      </c>
      <c r="F82" s="5">
        <v>1</v>
      </c>
      <c r="G82" s="5">
        <v>1</v>
      </c>
      <c r="H82" s="5">
        <v>1</v>
      </c>
      <c r="I82" s="26"/>
      <c r="J82" s="5">
        <v>1</v>
      </c>
      <c r="K82" s="5">
        <v>1</v>
      </c>
      <c r="L82" s="5">
        <v>0</v>
      </c>
      <c r="M82" s="5">
        <v>0</v>
      </c>
      <c r="N82" s="18">
        <f t="shared" si="38"/>
        <v>10</v>
      </c>
      <c r="O82" s="5">
        <v>1</v>
      </c>
      <c r="P82" s="5">
        <v>1</v>
      </c>
      <c r="Q82" s="5">
        <v>1</v>
      </c>
      <c r="R82" s="5">
        <v>1</v>
      </c>
      <c r="S82" s="5">
        <v>1</v>
      </c>
      <c r="T82" s="5">
        <v>1</v>
      </c>
      <c r="U82" s="5">
        <v>1</v>
      </c>
      <c r="V82" s="5">
        <v>1</v>
      </c>
      <c r="W82" s="5">
        <v>1</v>
      </c>
      <c r="X82" s="5">
        <v>1</v>
      </c>
      <c r="Y82" s="5">
        <v>1</v>
      </c>
      <c r="Z82" s="5">
        <v>2</v>
      </c>
      <c r="AA82" s="21">
        <f t="shared" si="39"/>
        <v>13</v>
      </c>
      <c r="AB82" s="5">
        <v>1</v>
      </c>
      <c r="AC82" s="5">
        <v>2</v>
      </c>
      <c r="AD82" s="5">
        <v>2</v>
      </c>
      <c r="AE82" s="5">
        <v>2</v>
      </c>
      <c r="AF82" s="5">
        <v>3</v>
      </c>
      <c r="AG82" s="5">
        <v>0</v>
      </c>
      <c r="AH82" s="5">
        <v>2</v>
      </c>
      <c r="AI82" s="5">
        <v>2</v>
      </c>
      <c r="AJ82" s="5">
        <v>1</v>
      </c>
      <c r="AK82" s="24">
        <f t="shared" si="40"/>
        <v>15</v>
      </c>
      <c r="AL82" s="6">
        <f t="shared" si="37"/>
        <v>46</v>
      </c>
    </row>
    <row r="83" spans="1:38" hidden="1" outlineLevel="1" x14ac:dyDescent="0.25">
      <c r="A83" s="5">
        <v>19</v>
      </c>
      <c r="B83" s="41" t="s">
        <v>57</v>
      </c>
      <c r="C83" s="15">
        <v>3</v>
      </c>
      <c r="D83" s="5">
        <v>4</v>
      </c>
      <c r="E83" s="5">
        <v>0</v>
      </c>
      <c r="F83" s="5">
        <v>1</v>
      </c>
      <c r="G83" s="5">
        <v>1</v>
      </c>
      <c r="H83" s="5">
        <v>1</v>
      </c>
      <c r="I83" s="26"/>
      <c r="J83" s="5">
        <v>1</v>
      </c>
      <c r="K83" s="5">
        <v>1</v>
      </c>
      <c r="L83" s="5">
        <v>0</v>
      </c>
      <c r="M83" s="5">
        <v>0</v>
      </c>
      <c r="N83" s="18">
        <f t="shared" si="38"/>
        <v>9</v>
      </c>
      <c r="O83" s="5">
        <v>1</v>
      </c>
      <c r="P83" s="5">
        <v>1</v>
      </c>
      <c r="Q83" s="5">
        <v>1</v>
      </c>
      <c r="R83" s="5">
        <v>1</v>
      </c>
      <c r="S83" s="5">
        <v>1</v>
      </c>
      <c r="T83" s="5">
        <v>0</v>
      </c>
      <c r="U83" s="5">
        <v>1</v>
      </c>
      <c r="V83" s="5">
        <v>0</v>
      </c>
      <c r="W83" s="5">
        <v>1</v>
      </c>
      <c r="X83" s="5">
        <v>1</v>
      </c>
      <c r="Y83" s="5">
        <v>1</v>
      </c>
      <c r="Z83" s="5">
        <v>0</v>
      </c>
      <c r="AA83" s="21">
        <f t="shared" si="39"/>
        <v>9</v>
      </c>
      <c r="AB83" s="5">
        <v>1</v>
      </c>
      <c r="AC83" s="5">
        <v>2</v>
      </c>
      <c r="AD83" s="5">
        <v>4</v>
      </c>
      <c r="AE83" s="5">
        <v>2</v>
      </c>
      <c r="AF83" s="5">
        <v>3</v>
      </c>
      <c r="AG83" s="5">
        <v>0</v>
      </c>
      <c r="AH83" s="5">
        <v>2</v>
      </c>
      <c r="AI83" s="5">
        <v>2</v>
      </c>
      <c r="AJ83" s="5">
        <v>1</v>
      </c>
      <c r="AK83" s="24">
        <f t="shared" si="40"/>
        <v>17</v>
      </c>
      <c r="AL83" s="6">
        <f t="shared" si="37"/>
        <v>38</v>
      </c>
    </row>
    <row r="84" spans="1:38" hidden="1" outlineLevel="1" x14ac:dyDescent="0.25">
      <c r="A84" s="5">
        <v>21</v>
      </c>
      <c r="B84" s="41" t="s">
        <v>59</v>
      </c>
      <c r="C84" s="15">
        <v>6</v>
      </c>
      <c r="D84" s="5">
        <v>3</v>
      </c>
      <c r="E84" s="5">
        <v>1</v>
      </c>
      <c r="F84" s="5">
        <v>1</v>
      </c>
      <c r="G84" s="5">
        <v>1</v>
      </c>
      <c r="H84" s="5">
        <v>1</v>
      </c>
      <c r="I84" s="26"/>
      <c r="J84" s="5">
        <v>1</v>
      </c>
      <c r="K84" s="5">
        <v>1</v>
      </c>
      <c r="L84" s="5">
        <v>2</v>
      </c>
      <c r="M84" s="5">
        <v>1</v>
      </c>
      <c r="N84" s="18">
        <f t="shared" si="38"/>
        <v>12</v>
      </c>
      <c r="O84" s="5">
        <v>1</v>
      </c>
      <c r="P84" s="5">
        <v>1</v>
      </c>
      <c r="Q84" s="5">
        <v>1</v>
      </c>
      <c r="R84" s="5">
        <v>1</v>
      </c>
      <c r="S84" s="5">
        <v>0</v>
      </c>
      <c r="T84" s="5">
        <v>0</v>
      </c>
      <c r="U84" s="5">
        <v>1</v>
      </c>
      <c r="V84" s="5">
        <v>1</v>
      </c>
      <c r="W84" s="5">
        <v>1</v>
      </c>
      <c r="X84" s="5">
        <v>1</v>
      </c>
      <c r="Y84" s="5">
        <v>1</v>
      </c>
      <c r="Z84" s="5">
        <v>0</v>
      </c>
      <c r="AA84" s="21">
        <f t="shared" si="39"/>
        <v>9</v>
      </c>
      <c r="AB84" s="5">
        <v>1</v>
      </c>
      <c r="AC84" s="5">
        <v>2</v>
      </c>
      <c r="AD84" s="5">
        <v>4</v>
      </c>
      <c r="AE84" s="5">
        <v>2</v>
      </c>
      <c r="AF84" s="5">
        <v>3</v>
      </c>
      <c r="AG84" s="5">
        <v>1</v>
      </c>
      <c r="AH84" s="5">
        <v>2</v>
      </c>
      <c r="AI84" s="5">
        <v>2</v>
      </c>
      <c r="AJ84" s="5">
        <v>1</v>
      </c>
      <c r="AK84" s="24">
        <f t="shared" si="40"/>
        <v>18</v>
      </c>
      <c r="AL84" s="6">
        <f t="shared" si="37"/>
        <v>45</v>
      </c>
    </row>
    <row r="85" spans="1:38" hidden="1" outlineLevel="1" x14ac:dyDescent="0.25">
      <c r="A85" s="5">
        <v>22</v>
      </c>
      <c r="B85" s="41" t="s">
        <v>60</v>
      </c>
      <c r="C85" s="15">
        <v>5</v>
      </c>
      <c r="D85" s="5">
        <v>4</v>
      </c>
      <c r="E85" s="5">
        <v>1</v>
      </c>
      <c r="F85" s="5">
        <v>1</v>
      </c>
      <c r="G85" s="5">
        <v>1</v>
      </c>
      <c r="H85" s="5">
        <v>1</v>
      </c>
      <c r="I85" s="26"/>
      <c r="J85" s="5">
        <v>0</v>
      </c>
      <c r="K85" s="5">
        <v>1</v>
      </c>
      <c r="L85" s="5">
        <v>1</v>
      </c>
      <c r="M85" s="5">
        <v>2</v>
      </c>
      <c r="N85" s="18">
        <f t="shared" si="38"/>
        <v>12</v>
      </c>
      <c r="O85" s="5">
        <v>1</v>
      </c>
      <c r="P85" s="5">
        <v>1</v>
      </c>
      <c r="Q85" s="5">
        <v>1</v>
      </c>
      <c r="R85" s="5">
        <v>1</v>
      </c>
      <c r="S85" s="5">
        <v>1</v>
      </c>
      <c r="T85" s="5">
        <v>1</v>
      </c>
      <c r="U85" s="5">
        <v>1</v>
      </c>
      <c r="V85" s="5">
        <v>0</v>
      </c>
      <c r="W85" s="5">
        <v>1</v>
      </c>
      <c r="X85" s="5">
        <v>1</v>
      </c>
      <c r="Y85" s="5">
        <v>2</v>
      </c>
      <c r="Z85" s="5">
        <v>0</v>
      </c>
      <c r="AA85" s="21">
        <f t="shared" si="39"/>
        <v>11</v>
      </c>
      <c r="AB85" s="5">
        <v>1</v>
      </c>
      <c r="AC85" s="5">
        <v>2</v>
      </c>
      <c r="AD85" s="5">
        <v>3</v>
      </c>
      <c r="AE85" s="5">
        <v>2</v>
      </c>
      <c r="AF85" s="5">
        <v>2</v>
      </c>
      <c r="AG85" s="5">
        <v>2</v>
      </c>
      <c r="AH85" s="5">
        <v>1</v>
      </c>
      <c r="AI85" s="5">
        <v>1</v>
      </c>
      <c r="AJ85" s="5">
        <v>1</v>
      </c>
      <c r="AK85" s="24">
        <f t="shared" si="40"/>
        <v>15</v>
      </c>
      <c r="AL85" s="6">
        <f t="shared" si="37"/>
        <v>43</v>
      </c>
    </row>
    <row r="86" spans="1:38" hidden="1" outlineLevel="1" x14ac:dyDescent="0.25">
      <c r="A86" s="5">
        <v>23</v>
      </c>
      <c r="B86" s="41" t="s">
        <v>61</v>
      </c>
      <c r="C86" s="15">
        <v>5</v>
      </c>
      <c r="D86" s="5">
        <v>4</v>
      </c>
      <c r="E86" s="5">
        <v>1</v>
      </c>
      <c r="F86" s="5">
        <v>1</v>
      </c>
      <c r="G86" s="5">
        <v>1</v>
      </c>
      <c r="H86" s="5">
        <v>1</v>
      </c>
      <c r="I86" s="26"/>
      <c r="J86" s="5">
        <v>0</v>
      </c>
      <c r="K86" s="5">
        <v>0</v>
      </c>
      <c r="L86" s="5">
        <v>0</v>
      </c>
      <c r="M86" s="5">
        <v>0</v>
      </c>
      <c r="N86" s="18">
        <f t="shared" si="38"/>
        <v>8</v>
      </c>
      <c r="O86" s="5">
        <v>1</v>
      </c>
      <c r="P86" s="5">
        <v>1</v>
      </c>
      <c r="Q86" s="5">
        <v>1</v>
      </c>
      <c r="R86" s="5">
        <v>1</v>
      </c>
      <c r="S86" s="5">
        <v>0</v>
      </c>
      <c r="T86" s="5">
        <v>0</v>
      </c>
      <c r="U86" s="5">
        <v>0</v>
      </c>
      <c r="V86" s="5">
        <v>1</v>
      </c>
      <c r="W86" s="5">
        <v>1</v>
      </c>
      <c r="X86" s="5">
        <v>1</v>
      </c>
      <c r="Y86" s="5">
        <v>1</v>
      </c>
      <c r="Z86" s="5">
        <v>1</v>
      </c>
      <c r="AA86" s="21">
        <f t="shared" si="39"/>
        <v>9</v>
      </c>
      <c r="AB86" s="5">
        <v>1</v>
      </c>
      <c r="AC86" s="5">
        <v>2</v>
      </c>
      <c r="AD86" s="5">
        <v>4</v>
      </c>
      <c r="AE86" s="5">
        <v>2</v>
      </c>
      <c r="AF86" s="5">
        <v>3</v>
      </c>
      <c r="AG86" s="5">
        <v>0</v>
      </c>
      <c r="AH86" s="5">
        <v>2</v>
      </c>
      <c r="AI86" s="5">
        <v>2</v>
      </c>
      <c r="AJ86" s="5">
        <v>1</v>
      </c>
      <c r="AK86" s="24">
        <f t="shared" si="40"/>
        <v>17</v>
      </c>
      <c r="AL86" s="6">
        <f t="shared" si="37"/>
        <v>39</v>
      </c>
    </row>
    <row r="87" spans="1:38" hidden="1" outlineLevel="1" x14ac:dyDescent="0.25">
      <c r="A87" s="5">
        <v>25</v>
      </c>
      <c r="B87" s="41" t="s">
        <v>63</v>
      </c>
      <c r="C87" s="15">
        <v>7</v>
      </c>
      <c r="D87" s="5">
        <v>2</v>
      </c>
      <c r="E87" s="5">
        <v>1</v>
      </c>
      <c r="F87" s="5">
        <v>0</v>
      </c>
      <c r="G87" s="5">
        <v>1</v>
      </c>
      <c r="H87" s="5">
        <v>1</v>
      </c>
      <c r="I87" s="26"/>
      <c r="J87" s="5">
        <v>0</v>
      </c>
      <c r="K87" s="5">
        <v>1</v>
      </c>
      <c r="L87" s="5">
        <v>1</v>
      </c>
      <c r="M87" s="5">
        <v>1</v>
      </c>
      <c r="N87" s="18">
        <f t="shared" si="38"/>
        <v>8</v>
      </c>
      <c r="O87" s="5">
        <v>1</v>
      </c>
      <c r="P87" s="5">
        <v>1</v>
      </c>
      <c r="Q87" s="5">
        <v>1</v>
      </c>
      <c r="R87" s="5">
        <v>1</v>
      </c>
      <c r="S87" s="5">
        <v>1</v>
      </c>
      <c r="T87" s="5">
        <v>1</v>
      </c>
      <c r="U87" s="5">
        <v>1</v>
      </c>
      <c r="V87" s="5">
        <v>0</v>
      </c>
      <c r="W87" s="5">
        <v>1</v>
      </c>
      <c r="X87" s="5">
        <v>1</v>
      </c>
      <c r="Y87" s="5">
        <v>2</v>
      </c>
      <c r="Z87" s="5">
        <v>0</v>
      </c>
      <c r="AA87" s="21">
        <f t="shared" si="39"/>
        <v>11</v>
      </c>
      <c r="AB87" s="5">
        <v>1</v>
      </c>
      <c r="AC87" s="5">
        <v>2</v>
      </c>
      <c r="AD87" s="5">
        <v>3</v>
      </c>
      <c r="AE87" s="5">
        <v>2</v>
      </c>
      <c r="AF87" s="5">
        <v>2</v>
      </c>
      <c r="AG87" s="5">
        <v>0</v>
      </c>
      <c r="AH87" s="5">
        <v>2</v>
      </c>
      <c r="AI87" s="5">
        <v>1</v>
      </c>
      <c r="AJ87" s="5">
        <v>1</v>
      </c>
      <c r="AK87" s="24">
        <f t="shared" si="40"/>
        <v>14</v>
      </c>
      <c r="AL87" s="6">
        <f t="shared" si="37"/>
        <v>40</v>
      </c>
    </row>
    <row r="88" spans="1:38" hidden="1" outlineLevel="1" x14ac:dyDescent="0.25">
      <c r="A88" s="5">
        <v>26</v>
      </c>
      <c r="B88" s="41" t="s">
        <v>64</v>
      </c>
      <c r="C88" s="15">
        <v>6</v>
      </c>
      <c r="D88" s="5">
        <v>4</v>
      </c>
      <c r="E88" s="5">
        <v>1</v>
      </c>
      <c r="F88" s="5">
        <v>1</v>
      </c>
      <c r="G88" s="5">
        <v>1</v>
      </c>
      <c r="H88" s="5">
        <v>1</v>
      </c>
      <c r="I88" s="26"/>
      <c r="J88" s="5">
        <v>1</v>
      </c>
      <c r="K88" s="5">
        <v>1</v>
      </c>
      <c r="L88" s="5">
        <v>2</v>
      </c>
      <c r="M88" s="5">
        <v>0</v>
      </c>
      <c r="N88" s="18">
        <f t="shared" si="38"/>
        <v>12</v>
      </c>
      <c r="O88" s="5">
        <v>1</v>
      </c>
      <c r="P88" s="5">
        <v>1</v>
      </c>
      <c r="Q88" s="5">
        <v>1</v>
      </c>
      <c r="R88" s="5">
        <v>1</v>
      </c>
      <c r="S88" s="5">
        <v>1</v>
      </c>
      <c r="T88" s="5">
        <v>1</v>
      </c>
      <c r="U88" s="5">
        <v>1</v>
      </c>
      <c r="V88" s="5">
        <v>1</v>
      </c>
      <c r="W88" s="5">
        <v>1</v>
      </c>
      <c r="X88" s="5">
        <v>1</v>
      </c>
      <c r="Y88" s="5">
        <v>1</v>
      </c>
      <c r="Z88" s="5">
        <v>1</v>
      </c>
      <c r="AA88" s="21">
        <f t="shared" si="39"/>
        <v>12</v>
      </c>
      <c r="AB88" s="5">
        <v>1</v>
      </c>
      <c r="AC88" s="5">
        <v>2</v>
      </c>
      <c r="AD88" s="5">
        <v>4</v>
      </c>
      <c r="AE88" s="5">
        <v>2</v>
      </c>
      <c r="AF88" s="5">
        <v>3</v>
      </c>
      <c r="AG88" s="5">
        <v>0</v>
      </c>
      <c r="AH88" s="5">
        <v>2</v>
      </c>
      <c r="AI88" s="5">
        <v>2</v>
      </c>
      <c r="AJ88" s="5">
        <v>1</v>
      </c>
      <c r="AK88" s="24">
        <f t="shared" si="40"/>
        <v>17</v>
      </c>
      <c r="AL88" s="6">
        <f t="shared" si="37"/>
        <v>47</v>
      </c>
    </row>
    <row r="89" spans="1:38" hidden="1" outlineLevel="1" x14ac:dyDescent="0.25">
      <c r="A89" s="5">
        <v>27</v>
      </c>
      <c r="B89" s="41" t="s">
        <v>65</v>
      </c>
      <c r="C89" s="15">
        <v>4</v>
      </c>
      <c r="D89" s="5">
        <v>3</v>
      </c>
      <c r="E89" s="5">
        <v>0</v>
      </c>
      <c r="F89" s="5">
        <v>1</v>
      </c>
      <c r="G89" s="5">
        <v>1</v>
      </c>
      <c r="H89" s="5">
        <v>1</v>
      </c>
      <c r="I89" s="26"/>
      <c r="J89" s="5">
        <v>1</v>
      </c>
      <c r="K89" s="5">
        <v>1</v>
      </c>
      <c r="L89" s="5">
        <v>0</v>
      </c>
      <c r="M89" s="5">
        <v>0</v>
      </c>
      <c r="N89" s="18">
        <f t="shared" si="38"/>
        <v>8</v>
      </c>
      <c r="O89" s="5">
        <v>1</v>
      </c>
      <c r="P89" s="5">
        <v>1</v>
      </c>
      <c r="Q89" s="5">
        <v>1</v>
      </c>
      <c r="R89" s="5">
        <v>1</v>
      </c>
      <c r="S89" s="5">
        <v>1</v>
      </c>
      <c r="T89" s="5">
        <v>1</v>
      </c>
      <c r="U89" s="5">
        <v>1</v>
      </c>
      <c r="V89" s="5">
        <v>0</v>
      </c>
      <c r="W89" s="5">
        <v>1</v>
      </c>
      <c r="X89" s="5">
        <v>0</v>
      </c>
      <c r="Y89" s="5">
        <v>0</v>
      </c>
      <c r="Z89" s="5">
        <v>0</v>
      </c>
      <c r="AA89" s="21">
        <f t="shared" si="39"/>
        <v>8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24">
        <f t="shared" si="40"/>
        <v>0</v>
      </c>
      <c r="AL89" s="6">
        <f t="shared" si="37"/>
        <v>20</v>
      </c>
    </row>
    <row r="90" spans="1:38" hidden="1" outlineLevel="1" x14ac:dyDescent="0.25">
      <c r="A90" s="5">
        <v>28</v>
      </c>
      <c r="B90" s="41" t="s">
        <v>66</v>
      </c>
      <c r="C90" s="15">
        <v>6</v>
      </c>
      <c r="D90" s="5">
        <v>4</v>
      </c>
      <c r="E90" s="5">
        <v>1</v>
      </c>
      <c r="F90" s="5">
        <v>1</v>
      </c>
      <c r="G90" s="5">
        <v>1</v>
      </c>
      <c r="H90" s="5">
        <v>1</v>
      </c>
      <c r="I90" s="26"/>
      <c r="J90" s="5">
        <v>1</v>
      </c>
      <c r="K90" s="5">
        <v>1</v>
      </c>
      <c r="L90" s="5">
        <v>1</v>
      </c>
      <c r="M90" s="5">
        <v>2</v>
      </c>
      <c r="N90" s="18">
        <f t="shared" si="38"/>
        <v>13</v>
      </c>
      <c r="O90" s="5">
        <v>1</v>
      </c>
      <c r="P90" s="5">
        <v>1</v>
      </c>
      <c r="Q90" s="5">
        <v>1</v>
      </c>
      <c r="R90" s="5">
        <v>1</v>
      </c>
      <c r="S90" s="5">
        <v>1</v>
      </c>
      <c r="T90" s="5">
        <v>0</v>
      </c>
      <c r="U90" s="5">
        <v>1</v>
      </c>
      <c r="V90" s="5">
        <v>1</v>
      </c>
      <c r="W90" s="5">
        <v>2</v>
      </c>
      <c r="X90" s="5">
        <v>1</v>
      </c>
      <c r="Y90" s="5">
        <v>2</v>
      </c>
      <c r="Z90" s="5">
        <v>0</v>
      </c>
      <c r="AA90" s="21">
        <f t="shared" si="39"/>
        <v>12</v>
      </c>
      <c r="AB90" s="5">
        <v>1</v>
      </c>
      <c r="AC90" s="5">
        <v>2</v>
      </c>
      <c r="AD90" s="5">
        <v>2</v>
      </c>
      <c r="AE90" s="5">
        <v>2</v>
      </c>
      <c r="AF90" s="5">
        <v>1</v>
      </c>
      <c r="AG90" s="5">
        <v>2</v>
      </c>
      <c r="AH90" s="5">
        <v>1</v>
      </c>
      <c r="AI90" s="5">
        <v>1</v>
      </c>
      <c r="AJ90" s="5">
        <v>1</v>
      </c>
      <c r="AK90" s="24">
        <f t="shared" si="40"/>
        <v>13</v>
      </c>
      <c r="AL90" s="6">
        <f t="shared" si="37"/>
        <v>44</v>
      </c>
    </row>
    <row r="91" spans="1:38" hidden="1" outlineLevel="1" x14ac:dyDescent="0.25">
      <c r="A91" s="5">
        <v>29</v>
      </c>
      <c r="B91" s="41" t="s">
        <v>67</v>
      </c>
      <c r="C91" s="15">
        <v>6</v>
      </c>
      <c r="D91" s="5">
        <v>4</v>
      </c>
      <c r="E91" s="5">
        <v>1</v>
      </c>
      <c r="F91" s="5">
        <v>1</v>
      </c>
      <c r="G91" s="5">
        <v>1</v>
      </c>
      <c r="H91" s="5">
        <v>1</v>
      </c>
      <c r="I91" s="26"/>
      <c r="J91" s="5">
        <v>0</v>
      </c>
      <c r="K91" s="5">
        <v>1</v>
      </c>
      <c r="L91" s="5">
        <v>1</v>
      </c>
      <c r="M91" s="5">
        <v>2</v>
      </c>
      <c r="N91" s="18">
        <f t="shared" si="38"/>
        <v>12</v>
      </c>
      <c r="O91" s="5">
        <v>1</v>
      </c>
      <c r="P91" s="5">
        <v>1</v>
      </c>
      <c r="Q91" s="5">
        <v>1</v>
      </c>
      <c r="R91" s="5">
        <v>1</v>
      </c>
      <c r="S91" s="5">
        <v>1</v>
      </c>
      <c r="T91" s="5">
        <v>1</v>
      </c>
      <c r="U91" s="5">
        <v>1</v>
      </c>
      <c r="V91" s="5">
        <v>0</v>
      </c>
      <c r="W91" s="5">
        <v>1</v>
      </c>
      <c r="X91" s="5">
        <v>1</v>
      </c>
      <c r="Y91" s="5">
        <v>1</v>
      </c>
      <c r="Z91" s="5">
        <v>0</v>
      </c>
      <c r="AA91" s="21">
        <f t="shared" si="39"/>
        <v>10</v>
      </c>
      <c r="AB91" s="5">
        <v>1</v>
      </c>
      <c r="AC91" s="5">
        <v>1</v>
      </c>
      <c r="AD91" s="5">
        <v>3</v>
      </c>
      <c r="AE91" s="5">
        <v>1</v>
      </c>
      <c r="AF91" s="5">
        <v>3</v>
      </c>
      <c r="AG91" s="5">
        <v>0</v>
      </c>
      <c r="AH91" s="5">
        <v>1</v>
      </c>
      <c r="AI91" s="5">
        <v>2</v>
      </c>
      <c r="AJ91" s="5">
        <v>1</v>
      </c>
      <c r="AK91" s="24">
        <f t="shared" si="40"/>
        <v>13</v>
      </c>
      <c r="AL91" s="6">
        <f t="shared" si="37"/>
        <v>41</v>
      </c>
    </row>
    <row r="92" spans="1:38" hidden="1" outlineLevel="1" x14ac:dyDescent="0.25">
      <c r="A92" s="5">
        <v>30</v>
      </c>
      <c r="B92" s="41" t="s">
        <v>68</v>
      </c>
      <c r="C92" s="15">
        <v>9</v>
      </c>
      <c r="D92" s="5">
        <v>4</v>
      </c>
      <c r="E92" s="5">
        <v>0</v>
      </c>
      <c r="F92" s="5">
        <v>1</v>
      </c>
      <c r="G92" s="5">
        <v>1</v>
      </c>
      <c r="H92" s="5">
        <v>1</v>
      </c>
      <c r="I92" s="26"/>
      <c r="J92" s="5">
        <v>1</v>
      </c>
      <c r="K92" s="5">
        <v>1</v>
      </c>
      <c r="L92" s="5">
        <v>2</v>
      </c>
      <c r="M92" s="5">
        <v>2</v>
      </c>
      <c r="N92" s="18">
        <f t="shared" si="38"/>
        <v>13</v>
      </c>
      <c r="O92" s="5">
        <v>1</v>
      </c>
      <c r="P92" s="5">
        <v>1</v>
      </c>
      <c r="Q92" s="5">
        <v>1</v>
      </c>
      <c r="R92" s="5">
        <v>1</v>
      </c>
      <c r="S92" s="5">
        <v>1</v>
      </c>
      <c r="T92" s="5">
        <v>1</v>
      </c>
      <c r="U92" s="5">
        <v>1</v>
      </c>
      <c r="V92" s="5">
        <v>1</v>
      </c>
      <c r="W92" s="5">
        <v>2</v>
      </c>
      <c r="X92" s="5">
        <v>1</v>
      </c>
      <c r="Y92" s="5">
        <v>2</v>
      </c>
      <c r="Z92" s="5">
        <v>4</v>
      </c>
      <c r="AA92" s="21">
        <f t="shared" si="39"/>
        <v>17</v>
      </c>
      <c r="AB92" s="5">
        <v>1</v>
      </c>
      <c r="AC92" s="5">
        <v>2</v>
      </c>
      <c r="AD92" s="5">
        <v>4</v>
      </c>
      <c r="AE92" s="5">
        <v>2</v>
      </c>
      <c r="AF92" s="5">
        <v>3</v>
      </c>
      <c r="AG92" s="5">
        <v>2</v>
      </c>
      <c r="AH92" s="5">
        <v>2</v>
      </c>
      <c r="AI92" s="5">
        <v>2</v>
      </c>
      <c r="AJ92" s="5">
        <v>1</v>
      </c>
      <c r="AK92" s="24">
        <f t="shared" si="40"/>
        <v>19</v>
      </c>
      <c r="AL92" s="6">
        <f t="shared" si="37"/>
        <v>58</v>
      </c>
    </row>
    <row r="93" spans="1:38" hidden="1" outlineLevel="1" x14ac:dyDescent="0.25">
      <c r="A93" s="5">
        <v>31</v>
      </c>
      <c r="B93" s="43" t="s">
        <v>69</v>
      </c>
      <c r="C93" s="15">
        <v>4</v>
      </c>
      <c r="D93" s="5">
        <v>2</v>
      </c>
      <c r="E93" s="5">
        <v>0</v>
      </c>
      <c r="F93" s="5">
        <v>1</v>
      </c>
      <c r="G93" s="5">
        <v>1</v>
      </c>
      <c r="H93" s="5">
        <v>1</v>
      </c>
      <c r="I93" s="26"/>
      <c r="J93" s="5">
        <v>0</v>
      </c>
      <c r="K93" s="5">
        <v>1</v>
      </c>
      <c r="L93" s="5">
        <v>0</v>
      </c>
      <c r="M93" s="5">
        <v>0</v>
      </c>
      <c r="N93" s="18">
        <f t="shared" si="38"/>
        <v>6</v>
      </c>
      <c r="O93" s="5">
        <v>1</v>
      </c>
      <c r="P93" s="5">
        <v>1</v>
      </c>
      <c r="Q93" s="5">
        <v>1</v>
      </c>
      <c r="R93" s="5">
        <v>1</v>
      </c>
      <c r="S93" s="5">
        <v>1</v>
      </c>
      <c r="T93" s="5">
        <v>0</v>
      </c>
      <c r="U93" s="5">
        <v>1</v>
      </c>
      <c r="V93" s="5">
        <v>0</v>
      </c>
      <c r="W93" s="5">
        <v>1</v>
      </c>
      <c r="X93" s="5">
        <v>1</v>
      </c>
      <c r="Y93" s="5">
        <v>1</v>
      </c>
      <c r="Z93" s="5">
        <v>2</v>
      </c>
      <c r="AA93" s="21">
        <f t="shared" si="39"/>
        <v>11</v>
      </c>
      <c r="AB93" s="5">
        <v>1</v>
      </c>
      <c r="AC93" s="5">
        <v>0</v>
      </c>
      <c r="AD93" s="5">
        <v>2</v>
      </c>
      <c r="AE93" s="5">
        <v>2</v>
      </c>
      <c r="AF93" s="5">
        <v>3</v>
      </c>
      <c r="AG93" s="5">
        <v>0</v>
      </c>
      <c r="AH93" s="5">
        <v>1</v>
      </c>
      <c r="AI93" s="5">
        <v>1</v>
      </c>
      <c r="AJ93" s="5">
        <v>1</v>
      </c>
      <c r="AK93" s="24">
        <f t="shared" si="40"/>
        <v>11</v>
      </c>
      <c r="AL93" s="6">
        <f t="shared" si="37"/>
        <v>32</v>
      </c>
    </row>
    <row r="94" spans="1:38" hidden="1" outlineLevel="1" x14ac:dyDescent="0.25">
      <c r="A94" s="5">
        <v>32</v>
      </c>
      <c r="B94" s="43" t="s">
        <v>70</v>
      </c>
      <c r="C94" s="15">
        <v>5</v>
      </c>
      <c r="D94" s="5">
        <v>2</v>
      </c>
      <c r="E94" s="5">
        <v>1</v>
      </c>
      <c r="F94" s="5">
        <v>1</v>
      </c>
      <c r="G94" s="5">
        <v>1</v>
      </c>
      <c r="H94" s="5">
        <v>1</v>
      </c>
      <c r="I94" s="26"/>
      <c r="J94" s="5">
        <v>0</v>
      </c>
      <c r="K94" s="5">
        <v>1</v>
      </c>
      <c r="L94" s="5">
        <v>1</v>
      </c>
      <c r="M94" s="5">
        <v>1</v>
      </c>
      <c r="N94" s="18">
        <f t="shared" si="38"/>
        <v>9</v>
      </c>
      <c r="O94" s="5">
        <v>1</v>
      </c>
      <c r="P94" s="5">
        <v>1</v>
      </c>
      <c r="Q94" s="5">
        <v>1</v>
      </c>
      <c r="R94" s="5">
        <v>1</v>
      </c>
      <c r="S94" s="5">
        <v>1</v>
      </c>
      <c r="T94" s="5">
        <v>0</v>
      </c>
      <c r="U94" s="5">
        <v>1</v>
      </c>
      <c r="V94" s="5">
        <v>1</v>
      </c>
      <c r="W94" s="5">
        <v>1</v>
      </c>
      <c r="X94" s="5">
        <v>1</v>
      </c>
      <c r="Y94" s="5">
        <v>2</v>
      </c>
      <c r="Z94" s="5">
        <v>0</v>
      </c>
      <c r="AA94" s="21">
        <f t="shared" si="39"/>
        <v>11</v>
      </c>
      <c r="AB94" s="5">
        <v>1</v>
      </c>
      <c r="AC94" s="5">
        <v>1</v>
      </c>
      <c r="AD94" s="5">
        <v>3</v>
      </c>
      <c r="AE94" s="5">
        <v>2</v>
      </c>
      <c r="AF94" s="5">
        <v>2</v>
      </c>
      <c r="AG94" s="5">
        <v>0</v>
      </c>
      <c r="AH94" s="5">
        <v>1</v>
      </c>
      <c r="AI94" s="5">
        <v>2</v>
      </c>
      <c r="AJ94" s="5">
        <v>1</v>
      </c>
      <c r="AK94" s="24">
        <f t="shared" si="40"/>
        <v>13</v>
      </c>
      <c r="AL94" s="6">
        <f t="shared" si="37"/>
        <v>38</v>
      </c>
    </row>
    <row r="95" spans="1:38" hidden="1" outlineLevel="1" x14ac:dyDescent="0.25">
      <c r="A95" s="5">
        <v>33</v>
      </c>
      <c r="B95" s="43" t="s">
        <v>71</v>
      </c>
      <c r="C95" s="15">
        <v>7</v>
      </c>
      <c r="D95" s="5">
        <v>3</v>
      </c>
      <c r="E95" s="5">
        <v>1</v>
      </c>
      <c r="F95" s="5">
        <v>1</v>
      </c>
      <c r="G95" s="5">
        <v>1</v>
      </c>
      <c r="H95" s="5">
        <v>1</v>
      </c>
      <c r="I95" s="26"/>
      <c r="J95" s="5">
        <v>0</v>
      </c>
      <c r="K95" s="5">
        <v>1</v>
      </c>
      <c r="L95" s="5">
        <v>1</v>
      </c>
      <c r="M95" s="5">
        <v>0</v>
      </c>
      <c r="N95" s="18">
        <f t="shared" si="38"/>
        <v>9</v>
      </c>
      <c r="O95" s="5">
        <v>1</v>
      </c>
      <c r="P95" s="5">
        <v>1</v>
      </c>
      <c r="Q95" s="5">
        <v>1</v>
      </c>
      <c r="R95" s="5">
        <v>1</v>
      </c>
      <c r="S95" s="5">
        <v>1</v>
      </c>
      <c r="T95" s="5">
        <v>0</v>
      </c>
      <c r="U95" s="5">
        <v>1</v>
      </c>
      <c r="V95" s="5">
        <v>1</v>
      </c>
      <c r="W95" s="5">
        <v>1</v>
      </c>
      <c r="X95" s="5">
        <v>1</v>
      </c>
      <c r="Y95" s="5">
        <v>1</v>
      </c>
      <c r="Z95" s="5">
        <v>1</v>
      </c>
      <c r="AA95" s="21">
        <f t="shared" si="39"/>
        <v>11</v>
      </c>
      <c r="AB95" s="5">
        <v>1</v>
      </c>
      <c r="AC95" s="5">
        <v>1</v>
      </c>
      <c r="AD95" s="5">
        <v>2</v>
      </c>
      <c r="AE95" s="5">
        <v>2</v>
      </c>
      <c r="AF95" s="5">
        <v>2</v>
      </c>
      <c r="AG95" s="5">
        <v>0</v>
      </c>
      <c r="AH95" s="5">
        <v>1</v>
      </c>
      <c r="AI95" s="5">
        <v>1</v>
      </c>
      <c r="AJ95" s="5">
        <v>1</v>
      </c>
      <c r="AK95" s="24">
        <f t="shared" si="40"/>
        <v>11</v>
      </c>
      <c r="AL95" s="6">
        <f t="shared" si="37"/>
        <v>38</v>
      </c>
    </row>
    <row r="96" spans="1:38" hidden="1" outlineLevel="1" x14ac:dyDescent="0.25">
      <c r="A96" s="5">
        <v>34</v>
      </c>
      <c r="B96" s="43" t="s">
        <v>72</v>
      </c>
      <c r="C96" s="15">
        <v>8</v>
      </c>
      <c r="D96" s="5">
        <v>4</v>
      </c>
      <c r="E96" s="5">
        <v>1</v>
      </c>
      <c r="F96" s="5">
        <v>1</v>
      </c>
      <c r="G96" s="5">
        <v>1</v>
      </c>
      <c r="H96" s="5">
        <v>1</v>
      </c>
      <c r="I96" s="26"/>
      <c r="J96" s="5">
        <v>0</v>
      </c>
      <c r="K96" s="5">
        <v>1</v>
      </c>
      <c r="L96" s="5">
        <v>0</v>
      </c>
      <c r="M96" s="5">
        <v>0</v>
      </c>
      <c r="N96" s="18">
        <f t="shared" si="38"/>
        <v>9</v>
      </c>
      <c r="O96" s="5">
        <v>1</v>
      </c>
      <c r="P96" s="5">
        <v>1</v>
      </c>
      <c r="Q96" s="5">
        <v>1</v>
      </c>
      <c r="R96" s="5">
        <v>1</v>
      </c>
      <c r="S96" s="5">
        <v>1</v>
      </c>
      <c r="T96" s="5">
        <v>1</v>
      </c>
      <c r="U96" s="5">
        <v>1</v>
      </c>
      <c r="V96" s="5">
        <v>1</v>
      </c>
      <c r="W96" s="5">
        <v>1</v>
      </c>
      <c r="X96" s="5">
        <v>1</v>
      </c>
      <c r="Y96" s="5">
        <v>1</v>
      </c>
      <c r="Z96" s="5">
        <v>0</v>
      </c>
      <c r="AA96" s="21">
        <f t="shared" si="39"/>
        <v>11</v>
      </c>
      <c r="AB96" s="5">
        <v>1</v>
      </c>
      <c r="AC96" s="5">
        <v>2</v>
      </c>
      <c r="AD96" s="5">
        <v>2</v>
      </c>
      <c r="AE96" s="5">
        <v>2</v>
      </c>
      <c r="AF96" s="5">
        <v>2</v>
      </c>
      <c r="AG96" s="5">
        <v>2</v>
      </c>
      <c r="AH96" s="5">
        <v>2</v>
      </c>
      <c r="AI96" s="5">
        <v>1</v>
      </c>
      <c r="AJ96" s="5">
        <v>1</v>
      </c>
      <c r="AK96" s="24">
        <f t="shared" si="40"/>
        <v>15</v>
      </c>
      <c r="AL96" s="6">
        <f t="shared" si="37"/>
        <v>43</v>
      </c>
    </row>
    <row r="97" spans="1:38" hidden="1" outlineLevel="1" x14ac:dyDescent="0.25">
      <c r="A97" s="5">
        <v>36</v>
      </c>
      <c r="B97" s="43" t="s">
        <v>73</v>
      </c>
      <c r="C97" s="15">
        <v>7</v>
      </c>
      <c r="D97" s="5">
        <v>4</v>
      </c>
      <c r="E97" s="5">
        <v>1</v>
      </c>
      <c r="F97" s="5">
        <v>1</v>
      </c>
      <c r="G97" s="5">
        <v>1</v>
      </c>
      <c r="H97" s="5">
        <v>1</v>
      </c>
      <c r="I97" s="26"/>
      <c r="J97" s="5">
        <v>0</v>
      </c>
      <c r="K97" s="5">
        <v>1</v>
      </c>
      <c r="L97" s="5">
        <v>0</v>
      </c>
      <c r="M97" s="5">
        <v>0</v>
      </c>
      <c r="N97" s="18">
        <f t="shared" si="38"/>
        <v>9</v>
      </c>
      <c r="O97" s="5">
        <v>1</v>
      </c>
      <c r="P97" s="5">
        <v>1</v>
      </c>
      <c r="Q97" s="5">
        <v>1</v>
      </c>
      <c r="R97" s="5">
        <v>1</v>
      </c>
      <c r="S97" s="5">
        <v>1</v>
      </c>
      <c r="T97" s="5">
        <v>1</v>
      </c>
      <c r="U97" s="5">
        <v>1</v>
      </c>
      <c r="V97" s="5">
        <v>0</v>
      </c>
      <c r="W97" s="5">
        <v>1</v>
      </c>
      <c r="X97" s="5">
        <v>1</v>
      </c>
      <c r="Y97" s="5">
        <v>2</v>
      </c>
      <c r="Z97" s="5">
        <v>0</v>
      </c>
      <c r="AA97" s="21">
        <f t="shared" si="39"/>
        <v>11</v>
      </c>
      <c r="AB97" s="40">
        <v>1</v>
      </c>
      <c r="AC97" s="40">
        <v>1</v>
      </c>
      <c r="AD97" s="40">
        <v>3</v>
      </c>
      <c r="AE97" s="40">
        <v>1</v>
      </c>
      <c r="AF97" s="40">
        <v>2</v>
      </c>
      <c r="AG97" s="40">
        <v>0</v>
      </c>
      <c r="AH97" s="40">
        <v>2</v>
      </c>
      <c r="AI97" s="40">
        <v>2</v>
      </c>
      <c r="AJ97" s="40">
        <v>1</v>
      </c>
      <c r="AK97" s="24">
        <f t="shared" si="40"/>
        <v>13</v>
      </c>
      <c r="AL97" s="6">
        <f t="shared" si="37"/>
        <v>40</v>
      </c>
    </row>
    <row r="98" spans="1:38" hidden="1" outlineLevel="1" x14ac:dyDescent="0.25">
      <c r="A98" s="5">
        <v>39</v>
      </c>
      <c r="B98" s="43" t="s">
        <v>74</v>
      </c>
      <c r="C98" s="15">
        <v>6</v>
      </c>
      <c r="D98" s="5">
        <v>3</v>
      </c>
      <c r="E98" s="5">
        <v>1</v>
      </c>
      <c r="F98" s="5">
        <v>1</v>
      </c>
      <c r="G98" s="5">
        <v>1</v>
      </c>
      <c r="H98" s="5">
        <v>1</v>
      </c>
      <c r="I98" s="26"/>
      <c r="J98" s="5">
        <v>1</v>
      </c>
      <c r="K98" s="5">
        <v>1</v>
      </c>
      <c r="L98" s="5">
        <v>0</v>
      </c>
      <c r="M98" s="5">
        <v>0</v>
      </c>
      <c r="N98" s="18">
        <f t="shared" si="38"/>
        <v>9</v>
      </c>
      <c r="O98" s="5">
        <v>1</v>
      </c>
      <c r="P98" s="5">
        <v>1</v>
      </c>
      <c r="Q98" s="5">
        <v>1</v>
      </c>
      <c r="R98" s="5">
        <v>1</v>
      </c>
      <c r="S98" s="5">
        <v>0</v>
      </c>
      <c r="T98" s="5">
        <v>0</v>
      </c>
      <c r="U98" s="5">
        <v>1</v>
      </c>
      <c r="V98" s="5">
        <v>1</v>
      </c>
      <c r="W98" s="5">
        <v>2</v>
      </c>
      <c r="X98" s="5">
        <v>1</v>
      </c>
      <c r="Y98" s="5">
        <v>1</v>
      </c>
      <c r="Z98" s="5">
        <v>1</v>
      </c>
      <c r="AA98" s="21">
        <f t="shared" si="39"/>
        <v>11</v>
      </c>
      <c r="AB98" s="5">
        <v>1</v>
      </c>
      <c r="AC98" s="5">
        <v>1</v>
      </c>
      <c r="AD98" s="5">
        <v>3</v>
      </c>
      <c r="AE98" s="5">
        <v>2</v>
      </c>
      <c r="AF98" s="5">
        <v>2</v>
      </c>
      <c r="AG98" s="5">
        <v>1</v>
      </c>
      <c r="AH98" s="5">
        <v>1</v>
      </c>
      <c r="AI98" s="5">
        <v>1</v>
      </c>
      <c r="AJ98" s="5">
        <v>1</v>
      </c>
      <c r="AK98" s="24">
        <f t="shared" si="40"/>
        <v>13</v>
      </c>
      <c r="AL98" s="6">
        <f t="shared" si="37"/>
        <v>39</v>
      </c>
    </row>
    <row r="99" spans="1:38" hidden="1" outlineLevel="1" x14ac:dyDescent="0.25">
      <c r="A99" s="5">
        <v>40</v>
      </c>
      <c r="B99" s="43" t="s">
        <v>75</v>
      </c>
      <c r="C99" s="15">
        <v>8</v>
      </c>
      <c r="D99" s="5">
        <v>3</v>
      </c>
      <c r="E99" s="5">
        <v>1</v>
      </c>
      <c r="F99" s="5">
        <v>1</v>
      </c>
      <c r="G99" s="5">
        <v>1</v>
      </c>
      <c r="H99" s="5">
        <v>1</v>
      </c>
      <c r="I99" s="26"/>
      <c r="J99" s="5">
        <v>0</v>
      </c>
      <c r="K99" s="5">
        <v>1</v>
      </c>
      <c r="L99" s="5">
        <v>1</v>
      </c>
      <c r="M99" s="5">
        <v>0</v>
      </c>
      <c r="N99" s="18">
        <f t="shared" si="38"/>
        <v>9</v>
      </c>
      <c r="O99" s="5">
        <v>1</v>
      </c>
      <c r="P99" s="5">
        <v>1</v>
      </c>
      <c r="Q99" s="5">
        <v>1</v>
      </c>
      <c r="R99" s="5">
        <v>1</v>
      </c>
      <c r="S99" s="5">
        <v>1</v>
      </c>
      <c r="T99" s="5">
        <v>1</v>
      </c>
      <c r="U99" s="5">
        <v>0</v>
      </c>
      <c r="V99" s="5">
        <v>1</v>
      </c>
      <c r="W99" s="5">
        <v>2</v>
      </c>
      <c r="X99" s="5">
        <v>0</v>
      </c>
      <c r="Y99" s="5">
        <v>2</v>
      </c>
      <c r="Z99" s="5">
        <v>0</v>
      </c>
      <c r="AA99" s="21">
        <f t="shared" si="39"/>
        <v>11</v>
      </c>
      <c r="AB99" s="5">
        <v>1</v>
      </c>
      <c r="AC99" s="5">
        <v>1</v>
      </c>
      <c r="AD99" s="5">
        <v>3</v>
      </c>
      <c r="AE99" s="5">
        <v>2</v>
      </c>
      <c r="AF99" s="5">
        <v>1</v>
      </c>
      <c r="AG99" s="5">
        <v>0</v>
      </c>
      <c r="AH99" s="5">
        <v>1</v>
      </c>
      <c r="AI99" s="5">
        <v>1</v>
      </c>
      <c r="AJ99" s="5">
        <v>1</v>
      </c>
      <c r="AK99" s="24">
        <f t="shared" si="40"/>
        <v>11</v>
      </c>
      <c r="AL99" s="6">
        <f t="shared" si="37"/>
        <v>39</v>
      </c>
    </row>
    <row r="100" spans="1:38" hidden="1" outlineLevel="1" x14ac:dyDescent="0.25">
      <c r="A100" s="5">
        <v>41</v>
      </c>
      <c r="B100" s="43" t="s">
        <v>76</v>
      </c>
      <c r="C100" s="15">
        <v>7</v>
      </c>
      <c r="D100" s="5">
        <v>1</v>
      </c>
      <c r="E100" s="5">
        <v>0</v>
      </c>
      <c r="F100" s="5">
        <v>1</v>
      </c>
      <c r="G100" s="5">
        <v>1</v>
      </c>
      <c r="H100" s="5">
        <v>1</v>
      </c>
      <c r="I100" s="26"/>
      <c r="J100" s="5">
        <v>1</v>
      </c>
      <c r="K100" s="5">
        <v>1</v>
      </c>
      <c r="L100" s="5">
        <v>2</v>
      </c>
      <c r="M100" s="5">
        <v>1</v>
      </c>
      <c r="N100" s="18">
        <f t="shared" si="38"/>
        <v>9</v>
      </c>
      <c r="O100" s="5">
        <v>1</v>
      </c>
      <c r="P100" s="5">
        <v>1</v>
      </c>
      <c r="Q100" s="5">
        <v>1</v>
      </c>
      <c r="R100" s="5">
        <v>1</v>
      </c>
      <c r="S100" s="5">
        <v>1</v>
      </c>
      <c r="T100" s="5">
        <v>1</v>
      </c>
      <c r="U100" s="5">
        <v>1</v>
      </c>
      <c r="V100" s="5">
        <v>0</v>
      </c>
      <c r="W100" s="5">
        <v>2</v>
      </c>
      <c r="X100" s="5">
        <v>1</v>
      </c>
      <c r="Y100" s="5">
        <v>1</v>
      </c>
      <c r="Z100" s="5">
        <v>2</v>
      </c>
      <c r="AA100" s="21">
        <f t="shared" si="39"/>
        <v>13</v>
      </c>
      <c r="AB100" s="5">
        <v>1</v>
      </c>
      <c r="AC100" s="5">
        <v>1</v>
      </c>
      <c r="AD100" s="5">
        <v>3</v>
      </c>
      <c r="AE100" s="5">
        <v>2</v>
      </c>
      <c r="AF100" s="5">
        <v>3</v>
      </c>
      <c r="AG100" s="5">
        <v>1</v>
      </c>
      <c r="AH100" s="5">
        <v>2</v>
      </c>
      <c r="AI100" s="5">
        <v>2</v>
      </c>
      <c r="AJ100" s="5">
        <v>1</v>
      </c>
      <c r="AK100" s="24">
        <f t="shared" si="40"/>
        <v>16</v>
      </c>
      <c r="AL100" s="6">
        <f t="shared" si="37"/>
        <v>45</v>
      </c>
    </row>
    <row r="101" spans="1:38" hidden="1" outlineLevel="1" x14ac:dyDescent="0.25">
      <c r="A101" s="5">
        <v>42</v>
      </c>
      <c r="B101" s="43" t="s">
        <v>77</v>
      </c>
      <c r="C101" s="15">
        <v>5</v>
      </c>
      <c r="D101" s="5">
        <v>1</v>
      </c>
      <c r="E101" s="5">
        <v>0</v>
      </c>
      <c r="F101" s="5">
        <v>0</v>
      </c>
      <c r="G101" s="5">
        <v>1</v>
      </c>
      <c r="H101" s="5">
        <v>0</v>
      </c>
      <c r="I101" s="26"/>
      <c r="J101" s="5">
        <v>0</v>
      </c>
      <c r="K101" s="5">
        <v>1</v>
      </c>
      <c r="L101" s="5">
        <v>0</v>
      </c>
      <c r="M101" s="5">
        <v>0</v>
      </c>
      <c r="N101" s="18">
        <f t="shared" si="38"/>
        <v>3</v>
      </c>
      <c r="O101" s="5">
        <v>1</v>
      </c>
      <c r="P101" s="5">
        <v>1</v>
      </c>
      <c r="Q101" s="5">
        <v>1</v>
      </c>
      <c r="R101" s="5">
        <v>1</v>
      </c>
      <c r="S101" s="5">
        <v>1</v>
      </c>
      <c r="T101" s="5">
        <v>0</v>
      </c>
      <c r="U101" s="5">
        <v>1</v>
      </c>
      <c r="V101" s="5">
        <v>0</v>
      </c>
      <c r="W101" s="5">
        <v>1</v>
      </c>
      <c r="X101" s="5">
        <v>1</v>
      </c>
      <c r="Y101" s="5">
        <v>2</v>
      </c>
      <c r="Z101" s="5">
        <v>0</v>
      </c>
      <c r="AA101" s="21">
        <f t="shared" si="39"/>
        <v>10</v>
      </c>
      <c r="AB101" s="5">
        <v>1</v>
      </c>
      <c r="AC101" s="5">
        <v>1</v>
      </c>
      <c r="AD101" s="5">
        <v>2</v>
      </c>
      <c r="AE101" s="5">
        <v>2</v>
      </c>
      <c r="AF101" s="5">
        <v>2</v>
      </c>
      <c r="AG101" s="5">
        <v>0</v>
      </c>
      <c r="AH101" s="5">
        <v>2</v>
      </c>
      <c r="AI101" s="5">
        <v>1</v>
      </c>
      <c r="AJ101" s="5">
        <v>1</v>
      </c>
      <c r="AK101" s="24">
        <f t="shared" si="40"/>
        <v>12</v>
      </c>
      <c r="AL101" s="6">
        <f t="shared" si="37"/>
        <v>30</v>
      </c>
    </row>
    <row r="102" spans="1:38" hidden="1" outlineLevel="1" x14ac:dyDescent="0.25">
      <c r="A102" s="5">
        <v>44</v>
      </c>
      <c r="B102" s="43" t="s">
        <v>78</v>
      </c>
      <c r="C102" s="15">
        <v>5</v>
      </c>
      <c r="D102" s="5">
        <v>2</v>
      </c>
      <c r="E102" s="5">
        <v>0</v>
      </c>
      <c r="F102" s="5">
        <v>1</v>
      </c>
      <c r="G102" s="5">
        <v>1</v>
      </c>
      <c r="H102" s="5">
        <v>1</v>
      </c>
      <c r="I102" s="26"/>
      <c r="J102" s="5">
        <v>0</v>
      </c>
      <c r="K102" s="5">
        <v>1</v>
      </c>
      <c r="L102" s="5">
        <v>1</v>
      </c>
      <c r="M102" s="5">
        <v>1</v>
      </c>
      <c r="N102" s="18">
        <f t="shared" si="38"/>
        <v>8</v>
      </c>
      <c r="O102" s="5">
        <v>1</v>
      </c>
      <c r="P102" s="5">
        <v>1</v>
      </c>
      <c r="Q102" s="5">
        <v>1</v>
      </c>
      <c r="R102" s="5">
        <v>1</v>
      </c>
      <c r="S102" s="5">
        <v>1</v>
      </c>
      <c r="T102" s="5">
        <v>0</v>
      </c>
      <c r="U102" s="5">
        <v>1</v>
      </c>
      <c r="V102" s="5">
        <v>0</v>
      </c>
      <c r="W102" s="5">
        <v>1</v>
      </c>
      <c r="X102" s="5">
        <v>1</v>
      </c>
      <c r="Y102" s="5">
        <v>2</v>
      </c>
      <c r="Z102" s="5">
        <v>0</v>
      </c>
      <c r="AA102" s="21">
        <f t="shared" si="39"/>
        <v>10</v>
      </c>
      <c r="AB102" s="5">
        <v>1</v>
      </c>
      <c r="AC102" s="5">
        <v>1</v>
      </c>
      <c r="AD102" s="5">
        <v>1</v>
      </c>
      <c r="AE102" s="5">
        <v>1</v>
      </c>
      <c r="AF102" s="5">
        <v>1</v>
      </c>
      <c r="AG102" s="5">
        <v>0</v>
      </c>
      <c r="AH102" s="5">
        <v>1</v>
      </c>
      <c r="AI102" s="5">
        <v>0</v>
      </c>
      <c r="AJ102" s="5">
        <v>1</v>
      </c>
      <c r="AK102" s="24">
        <f t="shared" si="40"/>
        <v>7</v>
      </c>
      <c r="AL102" s="6">
        <f t="shared" si="37"/>
        <v>30</v>
      </c>
    </row>
    <row r="103" spans="1:38" hidden="1" outlineLevel="1" x14ac:dyDescent="0.25">
      <c r="A103" s="5">
        <v>45</v>
      </c>
      <c r="B103" s="43" t="s">
        <v>79</v>
      </c>
      <c r="C103" s="15">
        <v>3</v>
      </c>
      <c r="D103" s="5">
        <v>2</v>
      </c>
      <c r="E103" s="5">
        <v>1</v>
      </c>
      <c r="F103" s="5">
        <v>1</v>
      </c>
      <c r="G103" s="5">
        <v>1</v>
      </c>
      <c r="H103" s="5">
        <v>1</v>
      </c>
      <c r="I103" s="26"/>
      <c r="J103" s="5">
        <v>0</v>
      </c>
      <c r="K103" s="5">
        <v>1</v>
      </c>
      <c r="L103" s="5">
        <v>1</v>
      </c>
      <c r="M103" s="5">
        <v>1</v>
      </c>
      <c r="N103" s="18">
        <f t="shared" si="38"/>
        <v>9</v>
      </c>
      <c r="O103" s="5">
        <v>1</v>
      </c>
      <c r="P103" s="5">
        <v>1</v>
      </c>
      <c r="Q103" s="5">
        <v>1</v>
      </c>
      <c r="R103" s="5">
        <v>1</v>
      </c>
      <c r="S103" s="5">
        <v>1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21">
        <f t="shared" si="39"/>
        <v>5</v>
      </c>
      <c r="AB103" s="5">
        <v>1</v>
      </c>
      <c r="AC103" s="5">
        <v>0</v>
      </c>
      <c r="AD103" s="5">
        <v>2</v>
      </c>
      <c r="AE103" s="5">
        <v>1</v>
      </c>
      <c r="AF103" s="5">
        <v>2</v>
      </c>
      <c r="AG103" s="5">
        <v>0</v>
      </c>
      <c r="AH103" s="5">
        <v>1</v>
      </c>
      <c r="AI103" s="5">
        <v>1</v>
      </c>
      <c r="AJ103" s="5">
        <v>1</v>
      </c>
      <c r="AK103" s="24">
        <f t="shared" si="40"/>
        <v>9</v>
      </c>
      <c r="AL103" s="6">
        <f t="shared" si="37"/>
        <v>26</v>
      </c>
    </row>
    <row r="104" spans="1:38" hidden="1" outlineLevel="1" x14ac:dyDescent="0.25">
      <c r="A104" s="5">
        <v>46</v>
      </c>
      <c r="B104" s="5" t="s">
        <v>80</v>
      </c>
      <c r="C104" s="15">
        <v>5</v>
      </c>
      <c r="D104" s="40">
        <v>3</v>
      </c>
      <c r="E104" s="40">
        <v>0</v>
      </c>
      <c r="F104" s="40">
        <v>1</v>
      </c>
      <c r="G104" s="40">
        <v>0</v>
      </c>
      <c r="H104" s="40">
        <v>0</v>
      </c>
      <c r="I104" s="26"/>
      <c r="J104" s="40">
        <v>0</v>
      </c>
      <c r="K104" s="40">
        <v>1</v>
      </c>
      <c r="L104" s="40">
        <v>2</v>
      </c>
      <c r="M104" s="40">
        <v>1</v>
      </c>
      <c r="N104" s="18">
        <f t="shared" si="38"/>
        <v>8</v>
      </c>
      <c r="O104" s="5">
        <v>1</v>
      </c>
      <c r="P104" s="5">
        <v>1</v>
      </c>
      <c r="Q104" s="5">
        <v>1</v>
      </c>
      <c r="R104" s="5">
        <v>1</v>
      </c>
      <c r="S104" s="5">
        <v>1</v>
      </c>
      <c r="T104" s="5">
        <v>1</v>
      </c>
      <c r="U104" s="5">
        <v>1</v>
      </c>
      <c r="V104" s="5">
        <v>0</v>
      </c>
      <c r="W104" s="5">
        <v>1</v>
      </c>
      <c r="X104" s="5">
        <v>1</v>
      </c>
      <c r="Y104" s="5">
        <v>1</v>
      </c>
      <c r="Z104" s="5">
        <v>0</v>
      </c>
      <c r="AA104" s="21">
        <f t="shared" si="39"/>
        <v>10</v>
      </c>
      <c r="AB104" s="5">
        <v>1</v>
      </c>
      <c r="AC104" s="5">
        <v>1</v>
      </c>
      <c r="AD104" s="5">
        <v>2</v>
      </c>
      <c r="AE104" s="5">
        <v>2</v>
      </c>
      <c r="AF104" s="5">
        <v>3</v>
      </c>
      <c r="AG104" s="5">
        <v>0</v>
      </c>
      <c r="AH104" s="5">
        <v>1</v>
      </c>
      <c r="AI104" s="5">
        <v>1</v>
      </c>
      <c r="AJ104" s="5">
        <v>1</v>
      </c>
      <c r="AK104" s="24">
        <f t="shared" si="40"/>
        <v>12</v>
      </c>
      <c r="AL104" s="6">
        <f t="shared" si="37"/>
        <v>35</v>
      </c>
    </row>
    <row r="105" spans="1:38" hidden="1" outlineLevel="1" x14ac:dyDescent="0.25">
      <c r="A105" s="5">
        <v>47</v>
      </c>
      <c r="B105" s="5" t="s">
        <v>81</v>
      </c>
      <c r="C105" s="15">
        <v>5</v>
      </c>
      <c r="D105" s="5">
        <v>4</v>
      </c>
      <c r="E105" s="5">
        <v>1</v>
      </c>
      <c r="F105" s="5">
        <v>1</v>
      </c>
      <c r="G105" s="5">
        <v>1</v>
      </c>
      <c r="H105" s="5">
        <v>1</v>
      </c>
      <c r="I105" s="26"/>
      <c r="J105" s="5">
        <v>0</v>
      </c>
      <c r="K105" s="5">
        <v>1</v>
      </c>
      <c r="L105" s="5">
        <v>1</v>
      </c>
      <c r="M105" s="5">
        <v>1</v>
      </c>
      <c r="N105" s="18">
        <f t="shared" si="38"/>
        <v>11</v>
      </c>
      <c r="O105" s="5">
        <v>1</v>
      </c>
      <c r="P105" s="5">
        <v>1</v>
      </c>
      <c r="Q105" s="5">
        <v>1</v>
      </c>
      <c r="R105" s="5">
        <v>1</v>
      </c>
      <c r="S105" s="5">
        <v>1</v>
      </c>
      <c r="T105" s="5">
        <v>0</v>
      </c>
      <c r="U105" s="5">
        <v>1</v>
      </c>
      <c r="V105" s="5">
        <v>0</v>
      </c>
      <c r="W105" s="5">
        <v>1</v>
      </c>
      <c r="X105" s="5">
        <v>1</v>
      </c>
      <c r="Y105" s="5">
        <v>2</v>
      </c>
      <c r="Z105" s="5">
        <v>0</v>
      </c>
      <c r="AA105" s="21">
        <f t="shared" si="39"/>
        <v>10</v>
      </c>
      <c r="AB105" s="5">
        <v>1</v>
      </c>
      <c r="AC105" s="5">
        <v>1</v>
      </c>
      <c r="AD105" s="5">
        <v>2</v>
      </c>
      <c r="AE105" s="5">
        <v>2</v>
      </c>
      <c r="AF105" s="5">
        <v>3</v>
      </c>
      <c r="AG105" s="5">
        <v>1</v>
      </c>
      <c r="AH105" s="5">
        <v>1</v>
      </c>
      <c r="AI105" s="5">
        <v>2</v>
      </c>
      <c r="AJ105" s="5">
        <v>1</v>
      </c>
      <c r="AK105" s="24">
        <f t="shared" si="40"/>
        <v>14</v>
      </c>
      <c r="AL105" s="6">
        <f t="shared" si="37"/>
        <v>40</v>
      </c>
    </row>
    <row r="106" spans="1:38" hidden="1" outlineLevel="1" x14ac:dyDescent="0.25">
      <c r="A106" s="5">
        <v>48</v>
      </c>
      <c r="B106" s="5" t="s">
        <v>82</v>
      </c>
      <c r="C106" s="15">
        <v>5</v>
      </c>
      <c r="D106" s="5">
        <v>4</v>
      </c>
      <c r="E106" s="5">
        <v>0</v>
      </c>
      <c r="F106" s="5">
        <v>0</v>
      </c>
      <c r="G106" s="5">
        <v>1</v>
      </c>
      <c r="H106" s="5">
        <v>1</v>
      </c>
      <c r="I106" s="26"/>
      <c r="J106" s="5">
        <v>0</v>
      </c>
      <c r="K106" s="5">
        <v>1</v>
      </c>
      <c r="L106" s="5">
        <v>1</v>
      </c>
      <c r="M106" s="5">
        <v>1</v>
      </c>
      <c r="N106" s="18">
        <f t="shared" si="38"/>
        <v>9</v>
      </c>
      <c r="O106" s="5">
        <v>1</v>
      </c>
      <c r="P106" s="5">
        <v>1</v>
      </c>
      <c r="Q106" s="5">
        <v>1</v>
      </c>
      <c r="R106" s="5">
        <v>1</v>
      </c>
      <c r="S106" s="5">
        <v>1</v>
      </c>
      <c r="T106" s="5">
        <v>1</v>
      </c>
      <c r="U106" s="5">
        <v>1</v>
      </c>
      <c r="V106" s="5">
        <v>0</v>
      </c>
      <c r="W106" s="5">
        <v>1</v>
      </c>
      <c r="X106" s="5">
        <v>1</v>
      </c>
      <c r="Y106" s="5">
        <v>0</v>
      </c>
      <c r="Z106" s="5">
        <v>0</v>
      </c>
      <c r="AA106" s="21">
        <f t="shared" si="39"/>
        <v>9</v>
      </c>
      <c r="AB106" s="5">
        <v>1</v>
      </c>
      <c r="AC106" s="5">
        <v>1</v>
      </c>
      <c r="AD106" s="5">
        <v>3</v>
      </c>
      <c r="AE106" s="5">
        <v>2</v>
      </c>
      <c r="AF106" s="5">
        <v>2</v>
      </c>
      <c r="AG106" s="5">
        <v>0</v>
      </c>
      <c r="AH106" s="5">
        <v>1</v>
      </c>
      <c r="AI106" s="5">
        <v>2</v>
      </c>
      <c r="AJ106" s="5">
        <v>1</v>
      </c>
      <c r="AK106" s="24">
        <f t="shared" si="40"/>
        <v>13</v>
      </c>
      <c r="AL106" s="6">
        <f t="shared" si="37"/>
        <v>36</v>
      </c>
    </row>
    <row r="107" spans="1:38" hidden="1" outlineLevel="1" x14ac:dyDescent="0.25">
      <c r="A107" s="5">
        <v>49</v>
      </c>
      <c r="B107" s="5" t="s">
        <v>83</v>
      </c>
      <c r="C107" s="15">
        <v>5</v>
      </c>
      <c r="D107" s="5">
        <v>2</v>
      </c>
      <c r="E107" s="5">
        <v>1</v>
      </c>
      <c r="F107" s="5">
        <v>1</v>
      </c>
      <c r="G107" s="5">
        <v>1</v>
      </c>
      <c r="H107" s="5">
        <v>1</v>
      </c>
      <c r="I107" s="26"/>
      <c r="J107" s="5">
        <v>0</v>
      </c>
      <c r="K107" s="5">
        <v>1</v>
      </c>
      <c r="L107" s="5">
        <v>1</v>
      </c>
      <c r="M107" s="5">
        <v>1</v>
      </c>
      <c r="N107" s="18">
        <f t="shared" si="38"/>
        <v>9</v>
      </c>
      <c r="O107" s="5">
        <v>1</v>
      </c>
      <c r="P107" s="5">
        <v>1</v>
      </c>
      <c r="Q107" s="5">
        <v>1</v>
      </c>
      <c r="R107" s="5">
        <v>1</v>
      </c>
      <c r="S107" s="5">
        <v>1</v>
      </c>
      <c r="T107" s="5">
        <v>0</v>
      </c>
      <c r="U107" s="5">
        <v>1</v>
      </c>
      <c r="V107" s="5">
        <v>1</v>
      </c>
      <c r="W107" s="5">
        <v>1</v>
      </c>
      <c r="X107" s="5">
        <v>1</v>
      </c>
      <c r="Y107" s="5">
        <v>2</v>
      </c>
      <c r="Z107" s="5">
        <v>2</v>
      </c>
      <c r="AA107" s="21">
        <f t="shared" si="39"/>
        <v>13</v>
      </c>
      <c r="AB107" s="5">
        <v>1</v>
      </c>
      <c r="AC107" s="5">
        <v>1</v>
      </c>
      <c r="AD107" s="5">
        <v>2</v>
      </c>
      <c r="AE107" s="5">
        <v>2</v>
      </c>
      <c r="AF107" s="5">
        <v>2</v>
      </c>
      <c r="AG107" s="5">
        <v>0</v>
      </c>
      <c r="AH107" s="5">
        <v>2</v>
      </c>
      <c r="AI107" s="5">
        <v>1</v>
      </c>
      <c r="AJ107" s="5">
        <v>1</v>
      </c>
      <c r="AK107" s="24">
        <f t="shared" si="40"/>
        <v>12</v>
      </c>
      <c r="AL107" s="6">
        <f t="shared" si="37"/>
        <v>39</v>
      </c>
    </row>
    <row r="108" spans="1:38" hidden="1" outlineLevel="1" x14ac:dyDescent="0.25">
      <c r="A108" s="5">
        <v>50</v>
      </c>
      <c r="B108" s="5" t="s">
        <v>84</v>
      </c>
      <c r="C108" s="15">
        <v>7</v>
      </c>
      <c r="D108" s="5">
        <v>3</v>
      </c>
      <c r="E108" s="5">
        <v>1</v>
      </c>
      <c r="F108" s="5">
        <v>1</v>
      </c>
      <c r="G108" s="5">
        <v>1</v>
      </c>
      <c r="H108" s="5">
        <v>1</v>
      </c>
      <c r="I108" s="26"/>
      <c r="J108" s="5">
        <v>1</v>
      </c>
      <c r="K108" s="5">
        <v>1</v>
      </c>
      <c r="L108" s="5">
        <v>2</v>
      </c>
      <c r="M108" s="5">
        <v>2</v>
      </c>
      <c r="N108" s="18">
        <f t="shared" si="38"/>
        <v>13</v>
      </c>
      <c r="O108" s="5">
        <v>1</v>
      </c>
      <c r="P108" s="5">
        <v>1</v>
      </c>
      <c r="Q108" s="5">
        <v>1</v>
      </c>
      <c r="R108" s="5">
        <v>1</v>
      </c>
      <c r="S108" s="5">
        <v>1</v>
      </c>
      <c r="T108" s="5">
        <v>0</v>
      </c>
      <c r="U108" s="5">
        <v>1</v>
      </c>
      <c r="V108" s="5">
        <v>1</v>
      </c>
      <c r="W108" s="5">
        <v>1</v>
      </c>
      <c r="X108" s="5">
        <v>1</v>
      </c>
      <c r="Y108" s="5">
        <v>2</v>
      </c>
      <c r="Z108" s="5">
        <v>3</v>
      </c>
      <c r="AA108" s="21">
        <f t="shared" si="39"/>
        <v>14</v>
      </c>
      <c r="AB108" s="5">
        <v>1</v>
      </c>
      <c r="AC108" s="5">
        <v>1</v>
      </c>
      <c r="AD108" s="5">
        <v>2</v>
      </c>
      <c r="AE108" s="5">
        <v>2</v>
      </c>
      <c r="AF108" s="5">
        <v>2</v>
      </c>
      <c r="AG108" s="5">
        <v>1</v>
      </c>
      <c r="AH108" s="5">
        <v>1</v>
      </c>
      <c r="AI108" s="5">
        <v>1</v>
      </c>
      <c r="AJ108" s="5">
        <v>1</v>
      </c>
      <c r="AK108" s="24">
        <f t="shared" si="40"/>
        <v>12</v>
      </c>
      <c r="AL108" s="6">
        <f t="shared" si="37"/>
        <v>46</v>
      </c>
    </row>
    <row r="109" spans="1:38" hidden="1" outlineLevel="1" x14ac:dyDescent="0.25">
      <c r="A109" s="5">
        <v>51</v>
      </c>
      <c r="B109" s="5" t="s">
        <v>85</v>
      </c>
      <c r="C109" s="15">
        <v>8</v>
      </c>
      <c r="D109" s="5">
        <v>4</v>
      </c>
      <c r="E109" s="5">
        <v>1</v>
      </c>
      <c r="F109" s="5">
        <v>1</v>
      </c>
      <c r="G109" s="5">
        <v>1</v>
      </c>
      <c r="H109" s="5">
        <v>1</v>
      </c>
      <c r="I109" s="26"/>
      <c r="J109" s="5">
        <v>1</v>
      </c>
      <c r="K109" s="5">
        <v>1</v>
      </c>
      <c r="L109" s="5">
        <v>1</v>
      </c>
      <c r="M109" s="5">
        <v>2</v>
      </c>
      <c r="N109" s="18">
        <f t="shared" si="38"/>
        <v>13</v>
      </c>
      <c r="O109" s="5">
        <v>1</v>
      </c>
      <c r="P109" s="5">
        <v>1</v>
      </c>
      <c r="Q109" s="5">
        <v>1</v>
      </c>
      <c r="R109" s="5">
        <v>1</v>
      </c>
      <c r="S109" s="5">
        <v>1</v>
      </c>
      <c r="T109" s="5">
        <v>0</v>
      </c>
      <c r="U109" s="5">
        <v>1</v>
      </c>
      <c r="V109" s="5">
        <v>1</v>
      </c>
      <c r="W109" s="5">
        <v>1</v>
      </c>
      <c r="X109" s="5">
        <v>1</v>
      </c>
      <c r="Y109" s="5">
        <v>1</v>
      </c>
      <c r="Z109" s="5">
        <v>3</v>
      </c>
      <c r="AA109" s="21">
        <f t="shared" si="39"/>
        <v>13</v>
      </c>
      <c r="AB109" s="5">
        <v>1</v>
      </c>
      <c r="AC109" s="5">
        <v>1</v>
      </c>
      <c r="AD109" s="5">
        <v>3</v>
      </c>
      <c r="AE109" s="5">
        <v>2</v>
      </c>
      <c r="AF109" s="5">
        <v>1</v>
      </c>
      <c r="AG109" s="5">
        <v>0</v>
      </c>
      <c r="AH109" s="5">
        <v>2</v>
      </c>
      <c r="AI109" s="5">
        <v>1</v>
      </c>
      <c r="AJ109" s="5">
        <v>1</v>
      </c>
      <c r="AK109" s="24">
        <f t="shared" si="40"/>
        <v>12</v>
      </c>
      <c r="AL109" s="6">
        <f t="shared" si="37"/>
        <v>46</v>
      </c>
    </row>
    <row r="110" spans="1:38" hidden="1" outlineLevel="1" x14ac:dyDescent="0.25">
      <c r="A110" s="5">
        <v>52</v>
      </c>
      <c r="B110" s="5" t="s">
        <v>86</v>
      </c>
      <c r="C110" s="15">
        <v>10</v>
      </c>
      <c r="D110" s="5">
        <v>4</v>
      </c>
      <c r="E110" s="5">
        <v>1</v>
      </c>
      <c r="F110" s="5">
        <v>1</v>
      </c>
      <c r="G110" s="5">
        <v>1</v>
      </c>
      <c r="H110" s="5">
        <v>1</v>
      </c>
      <c r="I110" s="26"/>
      <c r="J110" s="5">
        <v>1</v>
      </c>
      <c r="K110" s="5">
        <v>1</v>
      </c>
      <c r="L110" s="5">
        <v>2</v>
      </c>
      <c r="M110" s="5">
        <v>2</v>
      </c>
      <c r="N110" s="18">
        <f t="shared" si="38"/>
        <v>14</v>
      </c>
      <c r="O110" s="5">
        <v>1</v>
      </c>
      <c r="P110" s="5">
        <v>1</v>
      </c>
      <c r="Q110" s="5">
        <v>1</v>
      </c>
      <c r="R110" s="5">
        <v>1</v>
      </c>
      <c r="S110" s="5">
        <v>1</v>
      </c>
      <c r="T110" s="5">
        <v>0</v>
      </c>
      <c r="U110" s="5">
        <v>1</v>
      </c>
      <c r="V110" s="5">
        <v>1</v>
      </c>
      <c r="W110" s="5">
        <v>2</v>
      </c>
      <c r="X110" s="5">
        <v>1</v>
      </c>
      <c r="Y110" s="5">
        <v>2</v>
      </c>
      <c r="Z110" s="5">
        <v>4</v>
      </c>
      <c r="AA110" s="21">
        <f t="shared" si="39"/>
        <v>16</v>
      </c>
      <c r="AB110" s="5">
        <v>1</v>
      </c>
      <c r="AC110" s="5">
        <v>2</v>
      </c>
      <c r="AD110" s="5">
        <v>3</v>
      </c>
      <c r="AE110" s="5">
        <v>2</v>
      </c>
      <c r="AF110" s="5">
        <v>3</v>
      </c>
      <c r="AG110" s="5">
        <v>2</v>
      </c>
      <c r="AH110" s="5">
        <v>2</v>
      </c>
      <c r="AI110" s="5">
        <v>2</v>
      </c>
      <c r="AJ110" s="5">
        <v>1</v>
      </c>
      <c r="AK110" s="24">
        <f t="shared" si="40"/>
        <v>18</v>
      </c>
      <c r="AL110" s="6">
        <f t="shared" si="37"/>
        <v>58</v>
      </c>
    </row>
    <row r="111" spans="1:38" hidden="1" outlineLevel="1" x14ac:dyDescent="0.25">
      <c r="A111" s="5">
        <v>53</v>
      </c>
      <c r="B111" s="5" t="s">
        <v>87</v>
      </c>
      <c r="C111" s="15">
        <v>7</v>
      </c>
      <c r="D111" s="5">
        <v>4</v>
      </c>
      <c r="E111" s="5">
        <v>1</v>
      </c>
      <c r="F111" s="5">
        <v>1</v>
      </c>
      <c r="G111" s="5">
        <v>1</v>
      </c>
      <c r="H111" s="5">
        <v>1</v>
      </c>
      <c r="I111" s="26"/>
      <c r="J111" s="5">
        <v>1</v>
      </c>
      <c r="K111" s="5">
        <v>1</v>
      </c>
      <c r="L111" s="5">
        <v>2</v>
      </c>
      <c r="M111" s="5">
        <v>2</v>
      </c>
      <c r="N111" s="18">
        <f t="shared" si="38"/>
        <v>14</v>
      </c>
      <c r="O111" s="5">
        <v>1</v>
      </c>
      <c r="P111" s="5">
        <v>1</v>
      </c>
      <c r="Q111" s="5">
        <v>1</v>
      </c>
      <c r="R111" s="5">
        <v>1</v>
      </c>
      <c r="S111" s="5">
        <v>1</v>
      </c>
      <c r="T111" s="5">
        <v>1</v>
      </c>
      <c r="U111" s="5">
        <v>1</v>
      </c>
      <c r="V111" s="5">
        <v>1</v>
      </c>
      <c r="W111" s="5">
        <v>1</v>
      </c>
      <c r="X111" s="5">
        <v>1</v>
      </c>
      <c r="Y111" s="5">
        <v>2</v>
      </c>
      <c r="Z111" s="5">
        <v>3</v>
      </c>
      <c r="AA111" s="21">
        <f t="shared" si="39"/>
        <v>15</v>
      </c>
      <c r="AB111" s="5">
        <v>1</v>
      </c>
      <c r="AC111" s="5">
        <v>1</v>
      </c>
      <c r="AD111" s="5">
        <v>3</v>
      </c>
      <c r="AE111" s="5">
        <v>2</v>
      </c>
      <c r="AF111" s="5">
        <v>2</v>
      </c>
      <c r="AG111" s="5">
        <v>1</v>
      </c>
      <c r="AH111" s="5">
        <v>2</v>
      </c>
      <c r="AI111" s="5">
        <v>2</v>
      </c>
      <c r="AJ111" s="5">
        <v>1</v>
      </c>
      <c r="AK111" s="24">
        <f t="shared" si="40"/>
        <v>15</v>
      </c>
      <c r="AL111" s="6">
        <f t="shared" si="37"/>
        <v>51</v>
      </c>
    </row>
    <row r="112" spans="1:38" hidden="1" outlineLevel="1" x14ac:dyDescent="0.25">
      <c r="A112" s="5">
        <v>54</v>
      </c>
      <c r="B112" s="5" t="s">
        <v>88</v>
      </c>
      <c r="C112" s="15">
        <v>9</v>
      </c>
      <c r="D112" s="5">
        <v>4</v>
      </c>
      <c r="E112" s="5">
        <v>1</v>
      </c>
      <c r="F112" s="5">
        <v>1</v>
      </c>
      <c r="G112" s="5">
        <v>1</v>
      </c>
      <c r="H112" s="5">
        <v>1</v>
      </c>
      <c r="I112" s="26"/>
      <c r="J112" s="5">
        <v>1</v>
      </c>
      <c r="K112" s="5">
        <v>1</v>
      </c>
      <c r="L112" s="5">
        <v>1</v>
      </c>
      <c r="M112" s="5">
        <v>1</v>
      </c>
      <c r="N112" s="18">
        <f t="shared" si="38"/>
        <v>12</v>
      </c>
      <c r="O112" s="5">
        <v>1</v>
      </c>
      <c r="P112" s="5">
        <v>1</v>
      </c>
      <c r="Q112" s="5">
        <v>1</v>
      </c>
      <c r="R112" s="5">
        <v>1</v>
      </c>
      <c r="S112" s="5">
        <v>1</v>
      </c>
      <c r="T112" s="5">
        <v>1</v>
      </c>
      <c r="U112" s="5">
        <v>1</v>
      </c>
      <c r="V112" s="5">
        <v>1</v>
      </c>
      <c r="W112" s="5">
        <v>1</v>
      </c>
      <c r="X112" s="5">
        <v>1</v>
      </c>
      <c r="Y112" s="5">
        <v>2</v>
      </c>
      <c r="Z112" s="5">
        <v>4</v>
      </c>
      <c r="AA112" s="21">
        <f t="shared" si="39"/>
        <v>16</v>
      </c>
      <c r="AB112" s="5">
        <v>1</v>
      </c>
      <c r="AC112" s="5">
        <v>2</v>
      </c>
      <c r="AD112" s="5">
        <v>3</v>
      </c>
      <c r="AE112" s="5">
        <v>1</v>
      </c>
      <c r="AF112" s="5">
        <v>1</v>
      </c>
      <c r="AG112" s="5">
        <v>1</v>
      </c>
      <c r="AH112" s="5">
        <v>2</v>
      </c>
      <c r="AI112" s="5">
        <v>2</v>
      </c>
      <c r="AJ112" s="5">
        <v>1</v>
      </c>
      <c r="AK112" s="24">
        <f t="shared" si="40"/>
        <v>14</v>
      </c>
      <c r="AL112" s="6">
        <f t="shared" si="37"/>
        <v>51</v>
      </c>
    </row>
    <row r="113" spans="1:38" hidden="1" outlineLevel="1" x14ac:dyDescent="0.25">
      <c r="A113" s="5">
        <v>56</v>
      </c>
      <c r="B113" s="5" t="s">
        <v>89</v>
      </c>
      <c r="C113" s="15">
        <v>10</v>
      </c>
      <c r="D113" s="5">
        <v>3</v>
      </c>
      <c r="E113" s="5">
        <v>1</v>
      </c>
      <c r="F113" s="5">
        <v>1</v>
      </c>
      <c r="G113" s="5">
        <v>1</v>
      </c>
      <c r="H113" s="5">
        <v>1</v>
      </c>
      <c r="I113" s="26"/>
      <c r="J113" s="5">
        <v>1</v>
      </c>
      <c r="K113" s="5">
        <v>1</v>
      </c>
      <c r="L113" s="5">
        <v>2</v>
      </c>
      <c r="M113" s="5">
        <v>1</v>
      </c>
      <c r="N113" s="18">
        <f t="shared" si="38"/>
        <v>12</v>
      </c>
      <c r="O113" s="5">
        <v>1</v>
      </c>
      <c r="P113" s="5">
        <v>1</v>
      </c>
      <c r="Q113" s="5">
        <v>1</v>
      </c>
      <c r="R113" s="5">
        <v>1</v>
      </c>
      <c r="S113" s="5">
        <v>1</v>
      </c>
      <c r="T113" s="5">
        <v>0</v>
      </c>
      <c r="U113" s="5">
        <v>1</v>
      </c>
      <c r="V113" s="5">
        <v>1</v>
      </c>
      <c r="W113" s="5">
        <v>2</v>
      </c>
      <c r="X113" s="5">
        <v>1</v>
      </c>
      <c r="Y113" s="5">
        <v>2</v>
      </c>
      <c r="Z113" s="5">
        <v>4</v>
      </c>
      <c r="AA113" s="21">
        <f t="shared" si="39"/>
        <v>16</v>
      </c>
      <c r="AB113" s="5">
        <v>1</v>
      </c>
      <c r="AC113" s="5">
        <v>1</v>
      </c>
      <c r="AD113" s="5">
        <v>3</v>
      </c>
      <c r="AE113" s="5">
        <v>2</v>
      </c>
      <c r="AF113" s="5">
        <v>1</v>
      </c>
      <c r="AG113" s="5">
        <v>0</v>
      </c>
      <c r="AH113" s="5">
        <v>2</v>
      </c>
      <c r="AI113" s="5">
        <v>2</v>
      </c>
      <c r="AJ113" s="5">
        <v>1</v>
      </c>
      <c r="AK113" s="24">
        <f t="shared" si="40"/>
        <v>13</v>
      </c>
      <c r="AL113" s="6">
        <f t="shared" si="37"/>
        <v>51</v>
      </c>
    </row>
    <row r="114" spans="1:38" hidden="1" outlineLevel="1" x14ac:dyDescent="0.25">
      <c r="A114" s="5">
        <v>57</v>
      </c>
      <c r="B114" s="5" t="s">
        <v>90</v>
      </c>
      <c r="C114" s="15">
        <v>10</v>
      </c>
      <c r="D114" s="5">
        <v>4</v>
      </c>
      <c r="E114" s="5">
        <v>1</v>
      </c>
      <c r="F114" s="5">
        <v>1</v>
      </c>
      <c r="G114" s="5">
        <v>1</v>
      </c>
      <c r="H114" s="5">
        <v>1</v>
      </c>
      <c r="I114" s="26"/>
      <c r="J114" s="5">
        <v>1</v>
      </c>
      <c r="K114" s="5">
        <v>1</v>
      </c>
      <c r="L114" s="5">
        <v>1</v>
      </c>
      <c r="M114" s="5">
        <v>1</v>
      </c>
      <c r="N114" s="18">
        <f t="shared" si="38"/>
        <v>12</v>
      </c>
      <c r="O114" s="5">
        <v>1</v>
      </c>
      <c r="P114" s="5">
        <v>1</v>
      </c>
      <c r="Q114" s="5">
        <v>1</v>
      </c>
      <c r="R114" s="5">
        <v>1</v>
      </c>
      <c r="S114" s="5">
        <v>1</v>
      </c>
      <c r="T114" s="5">
        <v>1</v>
      </c>
      <c r="U114" s="5">
        <v>1</v>
      </c>
      <c r="V114" s="5">
        <v>1</v>
      </c>
      <c r="W114" s="5">
        <v>2</v>
      </c>
      <c r="X114" s="5">
        <v>1</v>
      </c>
      <c r="Y114" s="5">
        <v>2</v>
      </c>
      <c r="Z114" s="5">
        <v>0</v>
      </c>
      <c r="AA114" s="21">
        <f t="shared" si="39"/>
        <v>13</v>
      </c>
      <c r="AB114" s="40">
        <v>1</v>
      </c>
      <c r="AC114" s="40">
        <v>2</v>
      </c>
      <c r="AD114" s="40">
        <v>4</v>
      </c>
      <c r="AE114" s="40">
        <v>2</v>
      </c>
      <c r="AF114" s="40">
        <v>2</v>
      </c>
      <c r="AG114" s="40">
        <v>1</v>
      </c>
      <c r="AH114" s="40">
        <v>2</v>
      </c>
      <c r="AI114" s="40">
        <v>2</v>
      </c>
      <c r="AJ114" s="40">
        <v>1</v>
      </c>
      <c r="AK114" s="24">
        <f t="shared" si="40"/>
        <v>17</v>
      </c>
      <c r="AL114" s="6">
        <f t="shared" si="37"/>
        <v>52</v>
      </c>
    </row>
    <row r="115" spans="1:38" hidden="1" outlineLevel="1" x14ac:dyDescent="0.25">
      <c r="A115" s="5">
        <v>58</v>
      </c>
      <c r="B115" s="5" t="s">
        <v>91</v>
      </c>
      <c r="C115" s="15">
        <v>8</v>
      </c>
      <c r="D115" s="40">
        <v>2</v>
      </c>
      <c r="E115" s="40">
        <v>0</v>
      </c>
      <c r="F115" s="40">
        <v>0</v>
      </c>
      <c r="G115" s="40">
        <v>1</v>
      </c>
      <c r="H115" s="40">
        <v>1</v>
      </c>
      <c r="I115" s="26"/>
      <c r="J115" s="40">
        <v>0</v>
      </c>
      <c r="K115" s="40">
        <v>0</v>
      </c>
      <c r="L115" s="40">
        <v>1</v>
      </c>
      <c r="M115" s="40">
        <v>0</v>
      </c>
      <c r="N115" s="18">
        <f t="shared" si="38"/>
        <v>5</v>
      </c>
      <c r="O115" s="5">
        <v>1</v>
      </c>
      <c r="P115" s="5">
        <v>1</v>
      </c>
      <c r="Q115" s="5">
        <v>1</v>
      </c>
      <c r="R115" s="5">
        <v>1</v>
      </c>
      <c r="S115" s="5">
        <v>0</v>
      </c>
      <c r="T115" s="5">
        <v>0</v>
      </c>
      <c r="U115" s="5">
        <v>1</v>
      </c>
      <c r="V115" s="5">
        <v>0</v>
      </c>
      <c r="W115" s="5">
        <v>1</v>
      </c>
      <c r="X115" s="5">
        <v>1</v>
      </c>
      <c r="Y115" s="5">
        <v>2</v>
      </c>
      <c r="Z115" s="5">
        <v>0</v>
      </c>
      <c r="AA115" s="21">
        <f t="shared" si="39"/>
        <v>9</v>
      </c>
      <c r="AB115" s="5">
        <v>1</v>
      </c>
      <c r="AC115" s="5">
        <v>0</v>
      </c>
      <c r="AD115" s="5">
        <v>2</v>
      </c>
      <c r="AE115" s="5">
        <v>1</v>
      </c>
      <c r="AF115" s="5">
        <v>1</v>
      </c>
      <c r="AG115" s="5">
        <v>0</v>
      </c>
      <c r="AH115" s="5">
        <v>1</v>
      </c>
      <c r="AI115" s="5">
        <v>1</v>
      </c>
      <c r="AJ115" s="5">
        <v>1</v>
      </c>
      <c r="AK115" s="24">
        <f t="shared" si="40"/>
        <v>8</v>
      </c>
      <c r="AL115" s="6">
        <f t="shared" si="37"/>
        <v>30</v>
      </c>
    </row>
    <row r="116" spans="1:38" hidden="1" outlineLevel="1" x14ac:dyDescent="0.25">
      <c r="A116" s="5">
        <v>59</v>
      </c>
      <c r="B116" s="5" t="s">
        <v>92</v>
      </c>
      <c r="C116" s="15">
        <v>5</v>
      </c>
      <c r="D116" s="5">
        <v>2</v>
      </c>
      <c r="E116" s="5">
        <v>1</v>
      </c>
      <c r="F116" s="5">
        <v>1</v>
      </c>
      <c r="G116" s="5">
        <v>1</v>
      </c>
      <c r="H116" s="5">
        <v>1</v>
      </c>
      <c r="I116" s="26"/>
      <c r="J116" s="5">
        <v>0</v>
      </c>
      <c r="K116" s="5">
        <v>1</v>
      </c>
      <c r="L116" s="5">
        <v>2</v>
      </c>
      <c r="M116" s="5">
        <v>1</v>
      </c>
      <c r="N116" s="18">
        <f t="shared" si="38"/>
        <v>10</v>
      </c>
      <c r="O116" s="5">
        <v>1</v>
      </c>
      <c r="P116" s="5">
        <v>1</v>
      </c>
      <c r="Q116" s="5">
        <v>1</v>
      </c>
      <c r="R116" s="5">
        <v>1</v>
      </c>
      <c r="S116" s="5">
        <v>1</v>
      </c>
      <c r="T116" s="5">
        <v>0</v>
      </c>
      <c r="U116" s="5">
        <v>1</v>
      </c>
      <c r="V116" s="5">
        <v>0</v>
      </c>
      <c r="W116" s="5">
        <v>1</v>
      </c>
      <c r="X116" s="5">
        <v>1</v>
      </c>
      <c r="Y116" s="5">
        <v>1</v>
      </c>
      <c r="Z116" s="5">
        <v>0</v>
      </c>
      <c r="AA116" s="21">
        <f t="shared" si="39"/>
        <v>9</v>
      </c>
      <c r="AB116" s="5">
        <v>1</v>
      </c>
      <c r="AC116" s="5">
        <v>1</v>
      </c>
      <c r="AD116" s="5">
        <v>2</v>
      </c>
      <c r="AE116" s="5">
        <v>2</v>
      </c>
      <c r="AF116" s="5">
        <v>3</v>
      </c>
      <c r="AG116" s="5">
        <v>0</v>
      </c>
      <c r="AH116" s="5">
        <v>2</v>
      </c>
      <c r="AI116" s="5">
        <v>1</v>
      </c>
      <c r="AJ116" s="5">
        <v>1</v>
      </c>
      <c r="AK116" s="24">
        <f t="shared" si="40"/>
        <v>13</v>
      </c>
      <c r="AL116" s="6">
        <f t="shared" si="37"/>
        <v>37</v>
      </c>
    </row>
    <row r="117" spans="1:38" hidden="1" outlineLevel="1" x14ac:dyDescent="0.25">
      <c r="A117" s="5">
        <v>60</v>
      </c>
      <c r="B117" s="5" t="s">
        <v>93</v>
      </c>
      <c r="C117" s="15">
        <v>3</v>
      </c>
      <c r="D117" s="40">
        <v>2</v>
      </c>
      <c r="E117" s="40">
        <v>0</v>
      </c>
      <c r="F117" s="40">
        <v>1</v>
      </c>
      <c r="G117" s="40">
        <v>1</v>
      </c>
      <c r="H117" s="40">
        <v>0</v>
      </c>
      <c r="I117" s="26"/>
      <c r="J117" s="40">
        <v>0</v>
      </c>
      <c r="K117" s="40">
        <v>1</v>
      </c>
      <c r="L117" s="40">
        <v>1</v>
      </c>
      <c r="M117" s="40">
        <v>2</v>
      </c>
      <c r="N117" s="18">
        <f t="shared" si="38"/>
        <v>8</v>
      </c>
      <c r="O117" s="5">
        <v>1</v>
      </c>
      <c r="P117" s="5">
        <v>1</v>
      </c>
      <c r="Q117" s="5">
        <v>1</v>
      </c>
      <c r="R117" s="5">
        <v>1</v>
      </c>
      <c r="S117" s="5">
        <v>1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21">
        <f t="shared" si="39"/>
        <v>5</v>
      </c>
      <c r="AB117" s="5">
        <v>1</v>
      </c>
      <c r="AC117" s="5">
        <v>0</v>
      </c>
      <c r="AD117" s="5">
        <v>2</v>
      </c>
      <c r="AE117" s="5">
        <v>1</v>
      </c>
      <c r="AF117" s="5">
        <v>1</v>
      </c>
      <c r="AG117" s="5">
        <v>0</v>
      </c>
      <c r="AH117" s="5">
        <v>1</v>
      </c>
      <c r="AI117" s="5">
        <v>1</v>
      </c>
      <c r="AJ117" s="5">
        <v>0</v>
      </c>
      <c r="AK117" s="24">
        <f t="shared" si="40"/>
        <v>7</v>
      </c>
      <c r="AL117" s="6">
        <f t="shared" si="37"/>
        <v>23</v>
      </c>
    </row>
    <row r="118" spans="1:38" hidden="1" outlineLevel="1" x14ac:dyDescent="0.25">
      <c r="A118" s="5">
        <v>61</v>
      </c>
      <c r="B118" s="5" t="s">
        <v>170</v>
      </c>
      <c r="C118" s="52">
        <v>7</v>
      </c>
      <c r="D118" s="5">
        <v>4</v>
      </c>
      <c r="E118" s="5">
        <v>1</v>
      </c>
      <c r="F118" s="5">
        <v>1</v>
      </c>
      <c r="G118" s="5">
        <v>1</v>
      </c>
      <c r="H118" s="5">
        <v>1</v>
      </c>
      <c r="I118" s="5">
        <v>2</v>
      </c>
      <c r="J118" s="5">
        <v>1</v>
      </c>
      <c r="K118" s="5">
        <v>1</v>
      </c>
      <c r="L118" s="5">
        <v>2</v>
      </c>
      <c r="M118" s="5">
        <v>2</v>
      </c>
      <c r="N118" s="18">
        <f t="shared" si="38"/>
        <v>16</v>
      </c>
      <c r="O118" s="5">
        <v>2</v>
      </c>
      <c r="P118" s="5">
        <v>1</v>
      </c>
      <c r="Q118" s="5">
        <v>1</v>
      </c>
      <c r="R118" s="5">
        <v>1</v>
      </c>
      <c r="S118" s="5">
        <v>1</v>
      </c>
      <c r="T118" s="5">
        <v>1</v>
      </c>
      <c r="U118" s="5">
        <v>1</v>
      </c>
      <c r="V118" s="5">
        <v>1</v>
      </c>
      <c r="W118" s="5">
        <v>1</v>
      </c>
      <c r="X118" s="5">
        <v>1</v>
      </c>
      <c r="Y118" s="5">
        <v>2</v>
      </c>
      <c r="Z118" s="5">
        <v>4</v>
      </c>
      <c r="AA118" s="21">
        <f t="shared" si="39"/>
        <v>17</v>
      </c>
      <c r="AB118" s="5">
        <v>1</v>
      </c>
      <c r="AC118" s="5">
        <v>2</v>
      </c>
      <c r="AD118" s="5">
        <v>4</v>
      </c>
      <c r="AE118" s="5">
        <v>2</v>
      </c>
      <c r="AF118" s="5">
        <v>2</v>
      </c>
      <c r="AG118" s="5">
        <v>2</v>
      </c>
      <c r="AH118" s="5">
        <v>2</v>
      </c>
      <c r="AI118" s="5">
        <v>0</v>
      </c>
      <c r="AJ118" s="5">
        <v>1</v>
      </c>
      <c r="AK118" s="24">
        <f t="shared" si="40"/>
        <v>16</v>
      </c>
      <c r="AL118" s="6">
        <f>C118+N118+AA118+AK118</f>
        <v>56</v>
      </c>
    </row>
    <row r="119" spans="1:38" hidden="1" outlineLevel="1" x14ac:dyDescent="0.25">
      <c r="A119" s="5">
        <v>62</v>
      </c>
      <c r="B119" s="5" t="s">
        <v>171</v>
      </c>
      <c r="C119" s="15">
        <v>8</v>
      </c>
      <c r="D119" s="5">
        <v>3</v>
      </c>
      <c r="E119" s="5">
        <v>1</v>
      </c>
      <c r="F119" s="5">
        <v>1</v>
      </c>
      <c r="G119" s="5">
        <v>1</v>
      </c>
      <c r="H119" s="5">
        <v>1</v>
      </c>
      <c r="I119" s="5">
        <v>0</v>
      </c>
      <c r="J119" s="5">
        <v>1</v>
      </c>
      <c r="K119" s="5">
        <v>1</v>
      </c>
      <c r="L119" s="5">
        <v>2</v>
      </c>
      <c r="M119" s="5">
        <v>2</v>
      </c>
      <c r="N119" s="18">
        <f t="shared" si="38"/>
        <v>13</v>
      </c>
      <c r="O119" s="5">
        <v>2</v>
      </c>
      <c r="P119" s="5">
        <v>1</v>
      </c>
      <c r="Q119" s="5">
        <v>1</v>
      </c>
      <c r="R119" s="5">
        <v>1</v>
      </c>
      <c r="S119" s="5">
        <v>1</v>
      </c>
      <c r="T119" s="5">
        <v>0</v>
      </c>
      <c r="U119" s="5">
        <v>1</v>
      </c>
      <c r="V119" s="5">
        <v>0</v>
      </c>
      <c r="W119" s="5">
        <v>1</v>
      </c>
      <c r="X119" s="5">
        <v>1</v>
      </c>
      <c r="Y119" s="5">
        <v>0</v>
      </c>
      <c r="Z119" s="5">
        <v>4</v>
      </c>
      <c r="AA119" s="21">
        <f t="shared" si="39"/>
        <v>13</v>
      </c>
      <c r="AB119" s="5">
        <v>1</v>
      </c>
      <c r="AC119" s="5">
        <v>2</v>
      </c>
      <c r="AD119" s="5">
        <v>4</v>
      </c>
      <c r="AE119" s="5">
        <v>2</v>
      </c>
      <c r="AF119" s="5">
        <v>1</v>
      </c>
      <c r="AG119" s="5">
        <v>2</v>
      </c>
      <c r="AH119" s="5">
        <v>2</v>
      </c>
      <c r="AI119" s="5">
        <v>0</v>
      </c>
      <c r="AJ119" s="5">
        <v>1</v>
      </c>
      <c r="AK119" s="24">
        <f t="shared" si="40"/>
        <v>15</v>
      </c>
      <c r="AL119" s="6">
        <f t="shared" ref="AL119:AL126" si="41">C119+N119+AA119+AK119</f>
        <v>49</v>
      </c>
    </row>
    <row r="120" spans="1:38" hidden="1" outlineLevel="1" x14ac:dyDescent="0.25">
      <c r="A120" s="5">
        <v>63</v>
      </c>
      <c r="B120" s="5" t="s">
        <v>172</v>
      </c>
      <c r="C120" s="15">
        <v>5</v>
      </c>
      <c r="D120" s="5">
        <v>3</v>
      </c>
      <c r="E120" s="5">
        <v>1</v>
      </c>
      <c r="F120" s="5">
        <v>1</v>
      </c>
      <c r="G120" s="5">
        <v>1</v>
      </c>
      <c r="H120" s="5">
        <v>0</v>
      </c>
      <c r="I120" s="5">
        <v>0</v>
      </c>
      <c r="J120" s="5">
        <v>1</v>
      </c>
      <c r="K120" s="5">
        <v>1</v>
      </c>
      <c r="L120" s="5">
        <v>0</v>
      </c>
      <c r="M120" s="5">
        <v>0</v>
      </c>
      <c r="N120" s="18">
        <f t="shared" si="38"/>
        <v>8</v>
      </c>
      <c r="O120" s="5">
        <v>2</v>
      </c>
      <c r="P120" s="5">
        <v>1</v>
      </c>
      <c r="Q120" s="5">
        <v>1</v>
      </c>
      <c r="R120" s="5">
        <v>1</v>
      </c>
      <c r="S120" s="5">
        <v>1</v>
      </c>
      <c r="T120" s="5">
        <v>1</v>
      </c>
      <c r="U120" s="5">
        <v>1</v>
      </c>
      <c r="V120" s="5">
        <v>1</v>
      </c>
      <c r="W120" s="5">
        <v>1</v>
      </c>
      <c r="X120" s="5">
        <v>1</v>
      </c>
      <c r="Y120" s="5">
        <v>2</v>
      </c>
      <c r="Z120" s="5">
        <v>3</v>
      </c>
      <c r="AA120" s="21">
        <f t="shared" si="39"/>
        <v>16</v>
      </c>
      <c r="AB120" s="5">
        <v>1</v>
      </c>
      <c r="AC120" s="5">
        <v>0</v>
      </c>
      <c r="AD120" s="5">
        <v>3</v>
      </c>
      <c r="AE120" s="5">
        <v>1</v>
      </c>
      <c r="AF120" s="5">
        <v>2</v>
      </c>
      <c r="AG120" s="5">
        <v>1</v>
      </c>
      <c r="AH120" s="5">
        <v>1</v>
      </c>
      <c r="AI120" s="5">
        <v>0</v>
      </c>
      <c r="AJ120" s="5">
        <v>1</v>
      </c>
      <c r="AK120" s="24">
        <f t="shared" si="40"/>
        <v>10</v>
      </c>
      <c r="AL120" s="6">
        <f t="shared" si="41"/>
        <v>39</v>
      </c>
    </row>
    <row r="121" spans="1:38" hidden="1" outlineLevel="1" x14ac:dyDescent="0.25">
      <c r="A121" s="5">
        <v>64</v>
      </c>
      <c r="B121" s="5" t="s">
        <v>173</v>
      </c>
      <c r="C121" s="15">
        <v>8</v>
      </c>
      <c r="D121" s="5">
        <v>4</v>
      </c>
      <c r="E121" s="5">
        <v>1</v>
      </c>
      <c r="F121" s="5">
        <v>1</v>
      </c>
      <c r="G121" s="5">
        <v>1</v>
      </c>
      <c r="H121" s="5">
        <v>1</v>
      </c>
      <c r="I121" s="5">
        <v>2</v>
      </c>
      <c r="J121" s="5">
        <v>0.5</v>
      </c>
      <c r="K121" s="5">
        <v>0.5</v>
      </c>
      <c r="L121" s="5">
        <v>0</v>
      </c>
      <c r="M121" s="5">
        <v>0</v>
      </c>
      <c r="N121" s="18">
        <f t="shared" si="38"/>
        <v>11</v>
      </c>
      <c r="O121" s="5">
        <v>1</v>
      </c>
      <c r="P121" s="5">
        <v>1</v>
      </c>
      <c r="Q121" s="5">
        <v>1</v>
      </c>
      <c r="R121" s="5">
        <v>1</v>
      </c>
      <c r="S121" s="5">
        <v>1</v>
      </c>
      <c r="T121" s="5">
        <v>0</v>
      </c>
      <c r="U121" s="5">
        <v>1</v>
      </c>
      <c r="V121" s="5">
        <v>1</v>
      </c>
      <c r="W121" s="5">
        <v>2</v>
      </c>
      <c r="X121" s="5">
        <v>1</v>
      </c>
      <c r="Y121" s="5">
        <v>0</v>
      </c>
      <c r="Z121" s="5">
        <v>0</v>
      </c>
      <c r="AA121" s="21">
        <f t="shared" si="39"/>
        <v>10</v>
      </c>
      <c r="AB121" s="5">
        <v>1</v>
      </c>
      <c r="AC121" s="5">
        <v>0</v>
      </c>
      <c r="AD121" s="5">
        <v>2</v>
      </c>
      <c r="AE121" s="5">
        <v>2</v>
      </c>
      <c r="AF121" s="5">
        <v>2</v>
      </c>
      <c r="AG121" s="5">
        <v>2</v>
      </c>
      <c r="AH121" s="5">
        <v>2</v>
      </c>
      <c r="AI121" s="5">
        <v>0</v>
      </c>
      <c r="AJ121" s="5">
        <v>1</v>
      </c>
      <c r="AK121" s="24">
        <f t="shared" si="40"/>
        <v>12</v>
      </c>
      <c r="AL121" s="6">
        <f t="shared" si="41"/>
        <v>41</v>
      </c>
    </row>
    <row r="122" spans="1:38" hidden="1" outlineLevel="1" x14ac:dyDescent="0.25">
      <c r="A122" s="5">
        <v>65</v>
      </c>
      <c r="B122" s="5" t="s">
        <v>174</v>
      </c>
      <c r="C122" s="15">
        <v>8</v>
      </c>
      <c r="D122" s="5">
        <v>0</v>
      </c>
      <c r="E122" s="5">
        <v>1</v>
      </c>
      <c r="F122" s="5">
        <v>1</v>
      </c>
      <c r="G122" s="5">
        <v>1</v>
      </c>
      <c r="H122" s="5">
        <v>1</v>
      </c>
      <c r="I122" s="5">
        <v>0</v>
      </c>
      <c r="J122" s="5">
        <v>1</v>
      </c>
      <c r="K122" s="5">
        <v>0</v>
      </c>
      <c r="L122" s="5">
        <v>2</v>
      </c>
      <c r="M122" s="5">
        <v>1</v>
      </c>
      <c r="N122" s="18">
        <f t="shared" si="38"/>
        <v>8</v>
      </c>
      <c r="O122" s="5">
        <v>2</v>
      </c>
      <c r="P122" s="5">
        <v>1</v>
      </c>
      <c r="Q122" s="5">
        <v>1</v>
      </c>
      <c r="R122" s="5">
        <v>1</v>
      </c>
      <c r="S122" s="5">
        <v>1</v>
      </c>
      <c r="T122" s="5">
        <v>0</v>
      </c>
      <c r="U122" s="5">
        <v>0</v>
      </c>
      <c r="V122" s="5">
        <v>1</v>
      </c>
      <c r="W122" s="5">
        <v>0</v>
      </c>
      <c r="X122" s="5">
        <v>0</v>
      </c>
      <c r="Y122" s="5">
        <v>2</v>
      </c>
      <c r="Z122" s="5">
        <v>4</v>
      </c>
      <c r="AA122" s="21">
        <f t="shared" si="39"/>
        <v>13</v>
      </c>
      <c r="AB122" s="5">
        <v>1</v>
      </c>
      <c r="AC122" s="5">
        <v>0</v>
      </c>
      <c r="AD122" s="5">
        <v>4</v>
      </c>
      <c r="AE122" s="5">
        <v>1</v>
      </c>
      <c r="AF122" s="5">
        <v>2</v>
      </c>
      <c r="AG122" s="5">
        <v>0</v>
      </c>
      <c r="AH122" s="5">
        <v>1</v>
      </c>
      <c r="AI122" s="5">
        <v>0</v>
      </c>
      <c r="AJ122" s="5">
        <v>1</v>
      </c>
      <c r="AK122" s="24">
        <f t="shared" si="40"/>
        <v>10</v>
      </c>
      <c r="AL122" s="6">
        <f t="shared" si="41"/>
        <v>39</v>
      </c>
    </row>
    <row r="123" spans="1:38" hidden="1" outlineLevel="1" x14ac:dyDescent="0.25">
      <c r="A123" s="5">
        <v>66</v>
      </c>
      <c r="B123" s="5" t="s">
        <v>175</v>
      </c>
      <c r="C123" s="15">
        <v>9</v>
      </c>
      <c r="D123" s="5">
        <v>4</v>
      </c>
      <c r="E123" s="5">
        <v>1</v>
      </c>
      <c r="F123" s="5">
        <v>1</v>
      </c>
      <c r="G123" s="5">
        <v>1</v>
      </c>
      <c r="H123" s="5">
        <v>1</v>
      </c>
      <c r="I123" s="5">
        <v>0</v>
      </c>
      <c r="J123" s="5">
        <v>1</v>
      </c>
      <c r="K123" s="5">
        <v>1</v>
      </c>
      <c r="L123" s="5">
        <v>2</v>
      </c>
      <c r="M123" s="5">
        <v>2</v>
      </c>
      <c r="N123" s="18">
        <f t="shared" si="38"/>
        <v>14</v>
      </c>
      <c r="O123" s="5">
        <v>2</v>
      </c>
      <c r="P123" s="5">
        <v>1</v>
      </c>
      <c r="Q123" s="5">
        <v>1</v>
      </c>
      <c r="R123" s="5">
        <v>1</v>
      </c>
      <c r="S123" s="5">
        <v>1</v>
      </c>
      <c r="T123" s="5">
        <v>0</v>
      </c>
      <c r="U123" s="5">
        <v>1</v>
      </c>
      <c r="V123" s="5">
        <v>1</v>
      </c>
      <c r="W123" s="5">
        <v>2</v>
      </c>
      <c r="X123" s="5">
        <v>0</v>
      </c>
      <c r="Y123" s="5">
        <v>2</v>
      </c>
      <c r="Z123" s="5">
        <v>4</v>
      </c>
      <c r="AA123" s="21">
        <f t="shared" si="39"/>
        <v>16</v>
      </c>
      <c r="AB123" s="5">
        <v>1</v>
      </c>
      <c r="AC123" s="5">
        <v>2</v>
      </c>
      <c r="AD123" s="5">
        <v>3</v>
      </c>
      <c r="AE123" s="5">
        <v>2</v>
      </c>
      <c r="AF123" s="5">
        <v>1</v>
      </c>
      <c r="AG123" s="5">
        <v>2</v>
      </c>
      <c r="AH123" s="5">
        <v>2</v>
      </c>
      <c r="AI123" s="5">
        <v>0</v>
      </c>
      <c r="AJ123" s="5">
        <v>1</v>
      </c>
      <c r="AK123" s="24">
        <f t="shared" si="40"/>
        <v>14</v>
      </c>
      <c r="AL123" s="6">
        <f t="shared" si="41"/>
        <v>53</v>
      </c>
    </row>
    <row r="124" spans="1:38" hidden="1" outlineLevel="1" x14ac:dyDescent="0.25">
      <c r="A124" s="5">
        <v>67</v>
      </c>
      <c r="B124" s="5" t="s">
        <v>176</v>
      </c>
      <c r="C124" s="15">
        <v>6</v>
      </c>
      <c r="D124" s="5">
        <v>3</v>
      </c>
      <c r="E124" s="5">
        <v>1</v>
      </c>
      <c r="F124" s="5">
        <v>0</v>
      </c>
      <c r="G124" s="5">
        <v>1</v>
      </c>
      <c r="H124" s="5">
        <v>0</v>
      </c>
      <c r="I124" s="5">
        <v>0</v>
      </c>
      <c r="J124" s="5">
        <v>1</v>
      </c>
      <c r="K124" s="5">
        <v>0</v>
      </c>
      <c r="L124" s="5">
        <v>2</v>
      </c>
      <c r="M124" s="5">
        <v>0</v>
      </c>
      <c r="N124" s="18">
        <f t="shared" si="38"/>
        <v>8</v>
      </c>
      <c r="O124" s="5">
        <v>1</v>
      </c>
      <c r="P124" s="5">
        <v>1</v>
      </c>
      <c r="Q124" s="5">
        <v>1</v>
      </c>
      <c r="R124" s="5">
        <v>1</v>
      </c>
      <c r="S124" s="5">
        <v>1</v>
      </c>
      <c r="T124" s="5">
        <v>0</v>
      </c>
      <c r="U124" s="5">
        <v>1</v>
      </c>
      <c r="V124" s="5">
        <v>0</v>
      </c>
      <c r="W124" s="5">
        <v>2</v>
      </c>
      <c r="X124" s="5">
        <v>1</v>
      </c>
      <c r="Y124" s="5">
        <v>0</v>
      </c>
      <c r="Z124" s="5">
        <v>0</v>
      </c>
      <c r="AA124" s="21">
        <f t="shared" si="39"/>
        <v>9</v>
      </c>
      <c r="AB124" s="5">
        <v>1</v>
      </c>
      <c r="AC124" s="5">
        <v>0</v>
      </c>
      <c r="AD124" s="5">
        <v>2</v>
      </c>
      <c r="AE124" s="5">
        <v>1</v>
      </c>
      <c r="AF124" s="5">
        <v>2</v>
      </c>
      <c r="AG124" s="5">
        <v>1</v>
      </c>
      <c r="AH124" s="5">
        <v>2</v>
      </c>
      <c r="AI124" s="5">
        <v>0</v>
      </c>
      <c r="AJ124" s="5">
        <v>1</v>
      </c>
      <c r="AK124" s="24">
        <f t="shared" si="40"/>
        <v>10</v>
      </c>
      <c r="AL124" s="6">
        <f t="shared" si="41"/>
        <v>33</v>
      </c>
    </row>
    <row r="125" spans="1:38" hidden="1" outlineLevel="1" x14ac:dyDescent="0.25">
      <c r="A125" s="5">
        <v>68</v>
      </c>
      <c r="B125" s="5" t="s">
        <v>177</v>
      </c>
      <c r="C125" s="15">
        <v>7</v>
      </c>
      <c r="D125" s="5">
        <v>0</v>
      </c>
      <c r="E125" s="5">
        <v>1</v>
      </c>
      <c r="F125" s="5">
        <v>1</v>
      </c>
      <c r="G125" s="5">
        <v>1</v>
      </c>
      <c r="H125" s="5">
        <v>0</v>
      </c>
      <c r="I125" s="5">
        <v>0</v>
      </c>
      <c r="J125" s="5">
        <v>0</v>
      </c>
      <c r="K125" s="5">
        <v>0</v>
      </c>
      <c r="L125" s="5">
        <v>1</v>
      </c>
      <c r="M125" s="5">
        <v>0</v>
      </c>
      <c r="N125" s="18">
        <f t="shared" si="38"/>
        <v>4</v>
      </c>
      <c r="O125" s="5">
        <v>1</v>
      </c>
      <c r="P125" s="5">
        <v>1</v>
      </c>
      <c r="Q125" s="5">
        <v>1</v>
      </c>
      <c r="R125" s="5">
        <v>1</v>
      </c>
      <c r="S125" s="5">
        <v>1</v>
      </c>
      <c r="T125" s="5">
        <v>0</v>
      </c>
      <c r="U125" s="5">
        <v>1</v>
      </c>
      <c r="V125" s="5">
        <v>0</v>
      </c>
      <c r="W125" s="5">
        <v>2</v>
      </c>
      <c r="X125" s="5">
        <v>1</v>
      </c>
      <c r="Y125" s="5">
        <v>0</v>
      </c>
      <c r="Z125" s="5">
        <v>1</v>
      </c>
      <c r="AA125" s="21">
        <f t="shared" si="39"/>
        <v>10</v>
      </c>
      <c r="AB125" s="5">
        <v>1</v>
      </c>
      <c r="AC125" s="5">
        <v>2</v>
      </c>
      <c r="AD125" s="5">
        <v>3</v>
      </c>
      <c r="AE125" s="5">
        <v>2</v>
      </c>
      <c r="AF125" s="5">
        <v>2</v>
      </c>
      <c r="AG125" s="5">
        <v>0</v>
      </c>
      <c r="AH125" s="5">
        <v>2</v>
      </c>
      <c r="AI125" s="5">
        <v>0</v>
      </c>
      <c r="AJ125" s="5">
        <v>0</v>
      </c>
      <c r="AK125" s="24">
        <f t="shared" si="40"/>
        <v>12</v>
      </c>
      <c r="AL125" s="6">
        <f t="shared" si="41"/>
        <v>33</v>
      </c>
    </row>
    <row r="126" spans="1:38" hidden="1" outlineLevel="1" x14ac:dyDescent="0.25">
      <c r="A126" s="5">
        <v>69</v>
      </c>
      <c r="B126" s="5" t="s">
        <v>178</v>
      </c>
      <c r="C126" s="15">
        <v>8</v>
      </c>
      <c r="D126" s="5">
        <v>4</v>
      </c>
      <c r="E126" s="5">
        <v>1</v>
      </c>
      <c r="F126" s="5">
        <v>1</v>
      </c>
      <c r="G126" s="5">
        <v>1</v>
      </c>
      <c r="H126" s="5">
        <v>1</v>
      </c>
      <c r="I126" s="5">
        <v>2</v>
      </c>
      <c r="J126" s="5">
        <v>1</v>
      </c>
      <c r="K126" s="5">
        <v>0</v>
      </c>
      <c r="L126" s="5">
        <v>2</v>
      </c>
      <c r="M126" s="5">
        <v>2</v>
      </c>
      <c r="N126" s="18">
        <f t="shared" si="38"/>
        <v>15</v>
      </c>
      <c r="O126" s="5">
        <v>2</v>
      </c>
      <c r="P126" s="5">
        <v>1</v>
      </c>
      <c r="Q126" s="5">
        <v>1</v>
      </c>
      <c r="R126" s="5">
        <v>1</v>
      </c>
      <c r="S126" s="5">
        <v>1</v>
      </c>
      <c r="T126" s="5">
        <v>0</v>
      </c>
      <c r="U126" s="5">
        <v>1</v>
      </c>
      <c r="V126" s="5">
        <v>1</v>
      </c>
      <c r="W126" s="5">
        <v>2</v>
      </c>
      <c r="X126" s="5">
        <v>1</v>
      </c>
      <c r="Y126" s="5">
        <v>0</v>
      </c>
      <c r="Z126" s="5">
        <v>4</v>
      </c>
      <c r="AA126" s="21">
        <f t="shared" si="39"/>
        <v>15</v>
      </c>
      <c r="AB126" s="5">
        <v>1</v>
      </c>
      <c r="AC126" s="5">
        <v>2</v>
      </c>
      <c r="AD126" s="5">
        <v>2</v>
      </c>
      <c r="AE126" s="5">
        <v>2</v>
      </c>
      <c r="AF126" s="5">
        <v>2</v>
      </c>
      <c r="AG126" s="5">
        <v>2</v>
      </c>
      <c r="AH126" s="5">
        <v>2</v>
      </c>
      <c r="AI126" s="5">
        <v>0</v>
      </c>
      <c r="AJ126" s="5">
        <v>0</v>
      </c>
      <c r="AK126" s="24">
        <f t="shared" si="40"/>
        <v>13</v>
      </c>
      <c r="AL126" s="6">
        <f t="shared" si="41"/>
        <v>51</v>
      </c>
    </row>
    <row r="127" spans="1:38" collapsed="1" x14ac:dyDescent="0.25">
      <c r="A127" t="s">
        <v>192</v>
      </c>
      <c r="C127" s="39">
        <f>AVERAGE(C65:C126)/C64</f>
        <v>0.66774193548387095</v>
      </c>
      <c r="D127" s="39">
        <f>AVERAGE(D65:D126)/D64</f>
        <v>0.79838709677419351</v>
      </c>
      <c r="E127" s="39">
        <f t="shared" ref="E127:AL127" si="42">AVERAGE(E65:E126)/E64</f>
        <v>0.75806451612903225</v>
      </c>
      <c r="F127" s="39">
        <f t="shared" si="42"/>
        <v>0.91935483870967738</v>
      </c>
      <c r="G127" s="39">
        <f t="shared" si="42"/>
        <v>0.9838709677419355</v>
      </c>
      <c r="H127" s="39">
        <f t="shared" si="42"/>
        <v>0.90322580645161288</v>
      </c>
      <c r="I127" s="39">
        <f>AVERAGE(I118:I126)/I64</f>
        <v>0.33333333333333331</v>
      </c>
      <c r="J127" s="39">
        <f t="shared" si="42"/>
        <v>0.60483870967741937</v>
      </c>
      <c r="K127" s="39">
        <f t="shared" si="42"/>
        <v>0.89516129032258063</v>
      </c>
      <c r="L127" s="39">
        <f t="shared" si="42"/>
        <v>0.61290322580645162</v>
      </c>
      <c r="M127" s="39">
        <f t="shared" si="42"/>
        <v>0.52419354838709675</v>
      </c>
      <c r="N127" s="39">
        <f t="shared" si="42"/>
        <v>0.66431451612903225</v>
      </c>
      <c r="O127" s="39">
        <f t="shared" si="42"/>
        <v>0.54838709677419351</v>
      </c>
      <c r="P127" s="39">
        <f t="shared" si="42"/>
        <v>1</v>
      </c>
      <c r="Q127" s="39">
        <f t="shared" si="42"/>
        <v>1</v>
      </c>
      <c r="R127" s="39">
        <f t="shared" si="42"/>
        <v>1</v>
      </c>
      <c r="S127" s="39">
        <f t="shared" si="42"/>
        <v>0.93548387096774188</v>
      </c>
      <c r="T127" s="39">
        <f t="shared" si="42"/>
        <v>0.41935483870967744</v>
      </c>
      <c r="U127" s="39">
        <f t="shared" si="42"/>
        <v>0.91935483870967738</v>
      </c>
      <c r="V127" s="39">
        <f t="shared" si="42"/>
        <v>0.56451612903225812</v>
      </c>
      <c r="W127" s="39">
        <f t="shared" si="42"/>
        <v>0.62096774193548387</v>
      </c>
      <c r="X127" s="39">
        <f t="shared" si="42"/>
        <v>0.90322580645161288</v>
      </c>
      <c r="Y127" s="39">
        <f t="shared" si="42"/>
        <v>0.63709677419354838</v>
      </c>
      <c r="Z127" s="39">
        <f t="shared" si="42"/>
        <v>0.37096774193548387</v>
      </c>
      <c r="AA127" s="39">
        <f t="shared" si="42"/>
        <v>0.65770609318996409</v>
      </c>
      <c r="AB127" s="39">
        <f t="shared" si="42"/>
        <v>0.9838709677419355</v>
      </c>
      <c r="AC127" s="39">
        <f t="shared" si="42"/>
        <v>0.68548387096774188</v>
      </c>
      <c r="AD127" s="39">
        <f t="shared" si="42"/>
        <v>0.71370967741935487</v>
      </c>
      <c r="AE127" s="39">
        <f t="shared" si="42"/>
        <v>0.89516129032258063</v>
      </c>
      <c r="AF127" s="39">
        <f t="shared" si="42"/>
        <v>0.74731182795698914</v>
      </c>
      <c r="AG127" s="39">
        <f t="shared" si="42"/>
        <v>0.41129032258064518</v>
      </c>
      <c r="AH127" s="39">
        <f t="shared" si="42"/>
        <v>0.80645161290322576</v>
      </c>
      <c r="AI127" s="39">
        <f t="shared" si="42"/>
        <v>0.66935483870967738</v>
      </c>
      <c r="AJ127" s="39">
        <f t="shared" si="42"/>
        <v>0.93548387096774188</v>
      </c>
      <c r="AK127" s="39">
        <f t="shared" si="42"/>
        <v>0.73429541595925296</v>
      </c>
      <c r="AL127" s="39">
        <f t="shared" si="42"/>
        <v>0.68407578084997434</v>
      </c>
    </row>
    <row r="128" spans="1:38" ht="18.75" x14ac:dyDescent="0.3">
      <c r="A128" s="75" t="s">
        <v>182</v>
      </c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</row>
    <row r="129" spans="1:38" x14ac:dyDescent="0.25">
      <c r="A129" s="2" t="s">
        <v>12</v>
      </c>
      <c r="B129" s="2" t="s">
        <v>0</v>
      </c>
      <c r="D129" s="32" t="s">
        <v>2</v>
      </c>
      <c r="E129" s="33"/>
      <c r="F129" s="33"/>
      <c r="G129" s="33"/>
      <c r="H129" s="33"/>
      <c r="I129" s="33"/>
      <c r="J129" s="33"/>
      <c r="K129" s="33"/>
      <c r="L129" s="33"/>
      <c r="M129" s="25"/>
      <c r="N129" s="16" t="s">
        <v>3</v>
      </c>
      <c r="O129" s="32" t="s">
        <v>4</v>
      </c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19" t="s">
        <v>3</v>
      </c>
      <c r="AB129" s="32" t="s">
        <v>5</v>
      </c>
      <c r="AC129" s="33"/>
      <c r="AD129" s="33"/>
      <c r="AE129" s="33"/>
      <c r="AF129" s="33"/>
      <c r="AG129" s="33"/>
      <c r="AH129" s="33"/>
      <c r="AI129" s="33"/>
      <c r="AJ129" s="33"/>
      <c r="AK129" s="22" t="s">
        <v>3</v>
      </c>
      <c r="AL129" s="7" t="s">
        <v>9</v>
      </c>
    </row>
    <row r="130" spans="1:38" s="65" customFormat="1" ht="18.75" x14ac:dyDescent="0.3">
      <c r="A130" s="76" t="s">
        <v>189</v>
      </c>
      <c r="B130" s="62"/>
      <c r="C130" s="13" t="s">
        <v>1</v>
      </c>
      <c r="D130" s="63">
        <v>1</v>
      </c>
      <c r="E130" s="63">
        <v>2</v>
      </c>
      <c r="F130" s="63">
        <v>3</v>
      </c>
      <c r="G130" s="63">
        <v>4</v>
      </c>
      <c r="H130" s="63">
        <v>5</v>
      </c>
      <c r="I130" s="63">
        <v>6</v>
      </c>
      <c r="J130" s="63">
        <v>7</v>
      </c>
      <c r="K130" s="63">
        <v>8</v>
      </c>
      <c r="L130" s="63">
        <v>9</v>
      </c>
      <c r="M130" s="63">
        <v>10</v>
      </c>
      <c r="N130" s="16" t="s">
        <v>6</v>
      </c>
      <c r="O130" s="63">
        <v>1</v>
      </c>
      <c r="P130" s="63">
        <v>2</v>
      </c>
      <c r="Q130" s="63">
        <v>3</v>
      </c>
      <c r="R130" s="63">
        <v>4</v>
      </c>
      <c r="S130" s="63">
        <v>5</v>
      </c>
      <c r="T130" s="63">
        <v>6</v>
      </c>
      <c r="U130" s="63">
        <v>7</v>
      </c>
      <c r="V130" s="63">
        <v>8</v>
      </c>
      <c r="W130" s="63">
        <v>9</v>
      </c>
      <c r="X130" s="63">
        <v>10</v>
      </c>
      <c r="Y130" s="63">
        <v>11</v>
      </c>
      <c r="Z130" s="63">
        <v>12</v>
      </c>
      <c r="AA130" s="19" t="s">
        <v>7</v>
      </c>
      <c r="AB130" s="63">
        <v>1</v>
      </c>
      <c r="AC130" s="63">
        <v>2</v>
      </c>
      <c r="AD130" s="63">
        <v>3</v>
      </c>
      <c r="AE130" s="63">
        <v>4</v>
      </c>
      <c r="AF130" s="63">
        <v>5</v>
      </c>
      <c r="AG130" s="63">
        <v>6</v>
      </c>
      <c r="AH130" s="63">
        <v>7</v>
      </c>
      <c r="AI130" s="63">
        <v>8</v>
      </c>
      <c r="AJ130" s="63">
        <v>9</v>
      </c>
      <c r="AK130" s="22" t="s">
        <v>8</v>
      </c>
      <c r="AL130" s="64" t="s">
        <v>10</v>
      </c>
    </row>
    <row r="131" spans="1:38" hidden="1" outlineLevel="1" x14ac:dyDescent="0.25">
      <c r="A131" s="66"/>
      <c r="B131" s="51"/>
      <c r="C131" s="28">
        <v>10</v>
      </c>
      <c r="D131" s="28">
        <v>4</v>
      </c>
      <c r="E131" s="28">
        <v>1</v>
      </c>
      <c r="F131" s="28">
        <v>1</v>
      </c>
      <c r="G131" s="28">
        <v>1</v>
      </c>
      <c r="H131" s="28">
        <v>1</v>
      </c>
      <c r="I131" s="28">
        <v>2</v>
      </c>
      <c r="J131" s="28">
        <v>1</v>
      </c>
      <c r="K131" s="28">
        <v>1</v>
      </c>
      <c r="L131" s="28">
        <v>2</v>
      </c>
      <c r="M131" s="28">
        <v>2</v>
      </c>
      <c r="N131" s="28">
        <f t="shared" ref="N131:N173" si="43">SUM(D131:M131)</f>
        <v>16</v>
      </c>
      <c r="O131" s="28">
        <v>2</v>
      </c>
      <c r="P131" s="28">
        <v>1</v>
      </c>
      <c r="Q131" s="28">
        <v>1</v>
      </c>
      <c r="R131" s="28">
        <v>1</v>
      </c>
      <c r="S131" s="28">
        <v>1</v>
      </c>
      <c r="T131" s="28">
        <v>1</v>
      </c>
      <c r="U131" s="28">
        <v>1</v>
      </c>
      <c r="V131" s="28">
        <v>1</v>
      </c>
      <c r="W131" s="28">
        <v>2</v>
      </c>
      <c r="X131" s="28">
        <v>1</v>
      </c>
      <c r="Y131" s="28">
        <v>2</v>
      </c>
      <c r="Z131" s="28">
        <v>4</v>
      </c>
      <c r="AA131" s="28">
        <f>SUM(O131:Z131)</f>
        <v>18</v>
      </c>
      <c r="AB131" s="28">
        <v>1</v>
      </c>
      <c r="AC131" s="28">
        <v>2</v>
      </c>
      <c r="AD131" s="28">
        <v>4</v>
      </c>
      <c r="AE131" s="28">
        <v>2</v>
      </c>
      <c r="AF131" s="28">
        <v>3</v>
      </c>
      <c r="AG131" s="28">
        <v>2</v>
      </c>
      <c r="AH131" s="28">
        <v>2</v>
      </c>
      <c r="AI131" s="28">
        <v>2</v>
      </c>
      <c r="AJ131" s="28">
        <v>1</v>
      </c>
      <c r="AK131" s="28">
        <f t="shared" ref="AK131:AK173" si="44">SUM(AB131:AJ131)</f>
        <v>19</v>
      </c>
      <c r="AL131" s="28">
        <f t="shared" ref="AL131:AL173" si="45">C131+N131+AA131+AK131</f>
        <v>63</v>
      </c>
    </row>
    <row r="132" spans="1:38" hidden="1" outlineLevel="1" x14ac:dyDescent="0.25">
      <c r="A132" s="5">
        <v>1</v>
      </c>
      <c r="B132" s="5" t="s">
        <v>104</v>
      </c>
      <c r="C132" s="52">
        <v>5</v>
      </c>
      <c r="D132" s="5">
        <v>4</v>
      </c>
      <c r="E132" s="5">
        <v>1</v>
      </c>
      <c r="F132" s="5">
        <v>1</v>
      </c>
      <c r="G132" s="5">
        <v>0</v>
      </c>
      <c r="H132" s="5">
        <v>1</v>
      </c>
      <c r="I132" s="5">
        <v>2</v>
      </c>
      <c r="J132" s="5">
        <v>1</v>
      </c>
      <c r="K132" s="5">
        <v>0</v>
      </c>
      <c r="L132" s="5">
        <v>1.5</v>
      </c>
      <c r="M132" s="5">
        <v>0.5</v>
      </c>
      <c r="N132" s="18">
        <f t="shared" si="43"/>
        <v>12</v>
      </c>
      <c r="O132" s="5">
        <v>1</v>
      </c>
      <c r="P132" s="5">
        <v>1</v>
      </c>
      <c r="Q132" s="5">
        <v>1</v>
      </c>
      <c r="R132" s="5">
        <v>1</v>
      </c>
      <c r="S132" s="5">
        <v>1</v>
      </c>
      <c r="T132" s="5">
        <v>0</v>
      </c>
      <c r="U132" s="5">
        <v>1</v>
      </c>
      <c r="V132" s="5">
        <v>1</v>
      </c>
      <c r="W132" s="5">
        <v>2</v>
      </c>
      <c r="X132" s="5">
        <v>1</v>
      </c>
      <c r="Y132" s="5">
        <v>1</v>
      </c>
      <c r="Z132" s="5">
        <v>1</v>
      </c>
      <c r="AA132" s="21">
        <f>SUM(O132:Z132)</f>
        <v>12</v>
      </c>
      <c r="AB132" s="5">
        <v>1</v>
      </c>
      <c r="AC132" s="5">
        <v>1</v>
      </c>
      <c r="AD132" s="5">
        <v>4</v>
      </c>
      <c r="AE132" s="5">
        <v>2</v>
      </c>
      <c r="AF132" s="5">
        <v>3</v>
      </c>
      <c r="AG132" s="5">
        <v>2</v>
      </c>
      <c r="AH132" s="5">
        <v>2</v>
      </c>
      <c r="AI132" s="5">
        <v>0</v>
      </c>
      <c r="AJ132" s="5">
        <v>1</v>
      </c>
      <c r="AK132" s="24">
        <f t="shared" si="44"/>
        <v>16</v>
      </c>
      <c r="AL132" s="6">
        <f t="shared" si="45"/>
        <v>45</v>
      </c>
    </row>
    <row r="133" spans="1:38" hidden="1" outlineLevel="1" x14ac:dyDescent="0.25">
      <c r="A133" s="5">
        <v>2</v>
      </c>
      <c r="B133" s="5" t="s">
        <v>105</v>
      </c>
      <c r="C133" s="15">
        <v>6</v>
      </c>
      <c r="D133" s="5">
        <v>4</v>
      </c>
      <c r="E133" s="5">
        <v>0</v>
      </c>
      <c r="F133" s="5">
        <v>1</v>
      </c>
      <c r="G133" s="5">
        <v>0</v>
      </c>
      <c r="H133" s="5">
        <v>1</v>
      </c>
      <c r="I133" s="5">
        <v>2</v>
      </c>
      <c r="J133" s="5">
        <v>1</v>
      </c>
      <c r="K133" s="5">
        <v>0.5</v>
      </c>
      <c r="L133" s="5">
        <v>2</v>
      </c>
      <c r="M133" s="5">
        <v>0</v>
      </c>
      <c r="N133" s="18">
        <f t="shared" si="43"/>
        <v>11.5</v>
      </c>
      <c r="O133" s="5">
        <v>2</v>
      </c>
      <c r="P133" s="5">
        <v>1</v>
      </c>
      <c r="Q133" s="5">
        <v>1</v>
      </c>
      <c r="R133" s="5">
        <v>1</v>
      </c>
      <c r="S133" s="5">
        <v>1</v>
      </c>
      <c r="T133" s="5">
        <v>1</v>
      </c>
      <c r="U133" s="5">
        <v>1</v>
      </c>
      <c r="V133" s="5">
        <v>1</v>
      </c>
      <c r="W133" s="5">
        <v>1.5</v>
      </c>
      <c r="X133" s="5">
        <v>1</v>
      </c>
      <c r="Y133" s="5">
        <v>2</v>
      </c>
      <c r="Z133" s="5">
        <v>1</v>
      </c>
      <c r="AA133" s="21">
        <f>SUM(O133:Z133)</f>
        <v>14.5</v>
      </c>
      <c r="AB133" s="5">
        <v>1</v>
      </c>
      <c r="AC133" s="5">
        <v>2</v>
      </c>
      <c r="AD133" s="5">
        <v>3</v>
      </c>
      <c r="AE133" s="5">
        <v>2</v>
      </c>
      <c r="AF133" s="5">
        <v>2</v>
      </c>
      <c r="AG133" s="5">
        <v>0</v>
      </c>
      <c r="AH133" s="5">
        <v>0</v>
      </c>
      <c r="AI133" s="5">
        <v>1</v>
      </c>
      <c r="AJ133" s="5">
        <v>1</v>
      </c>
      <c r="AK133" s="24">
        <f t="shared" si="44"/>
        <v>12</v>
      </c>
      <c r="AL133" s="6">
        <f t="shared" si="45"/>
        <v>44</v>
      </c>
    </row>
    <row r="134" spans="1:38" hidden="1" outlineLevel="1" x14ac:dyDescent="0.25">
      <c r="A134" s="5">
        <v>3</v>
      </c>
      <c r="B134" s="5" t="s">
        <v>106</v>
      </c>
      <c r="C134" s="15">
        <v>2</v>
      </c>
      <c r="D134" s="5">
        <v>4</v>
      </c>
      <c r="E134" s="5">
        <v>1</v>
      </c>
      <c r="F134" s="5">
        <v>1</v>
      </c>
      <c r="G134" s="5">
        <v>0</v>
      </c>
      <c r="H134" s="5">
        <v>0</v>
      </c>
      <c r="I134" s="5">
        <v>1.5</v>
      </c>
      <c r="J134" s="5">
        <v>0</v>
      </c>
      <c r="K134" s="5">
        <v>0.5</v>
      </c>
      <c r="L134" s="5">
        <v>1</v>
      </c>
      <c r="M134" s="5">
        <v>1</v>
      </c>
      <c r="N134" s="18">
        <f t="shared" si="43"/>
        <v>10</v>
      </c>
      <c r="O134" s="5">
        <v>2</v>
      </c>
      <c r="P134" s="5">
        <v>1</v>
      </c>
      <c r="Q134" s="5">
        <v>1</v>
      </c>
      <c r="R134" s="5">
        <v>1</v>
      </c>
      <c r="S134" s="5">
        <v>1</v>
      </c>
      <c r="T134" s="5">
        <v>0</v>
      </c>
      <c r="U134" s="5">
        <v>0</v>
      </c>
      <c r="V134" s="5">
        <v>0</v>
      </c>
      <c r="W134" s="5">
        <v>1</v>
      </c>
      <c r="X134" s="5">
        <v>1</v>
      </c>
      <c r="Y134" s="5">
        <v>1.5</v>
      </c>
      <c r="Z134" s="5">
        <v>1</v>
      </c>
      <c r="AA134" s="21">
        <v>1</v>
      </c>
      <c r="AB134" s="5">
        <v>1.5</v>
      </c>
      <c r="AC134" s="5">
        <v>4</v>
      </c>
      <c r="AD134" s="5">
        <v>1</v>
      </c>
      <c r="AE134" s="5">
        <v>2</v>
      </c>
      <c r="AF134" s="5">
        <v>1</v>
      </c>
      <c r="AG134" s="5">
        <v>0</v>
      </c>
      <c r="AH134" s="5">
        <v>1</v>
      </c>
      <c r="AI134" s="5">
        <v>1</v>
      </c>
      <c r="AJ134" s="5">
        <v>1</v>
      </c>
      <c r="AK134" s="24">
        <f t="shared" si="44"/>
        <v>12.5</v>
      </c>
      <c r="AL134" s="6">
        <f t="shared" si="45"/>
        <v>25.5</v>
      </c>
    </row>
    <row r="135" spans="1:38" hidden="1" outlineLevel="1" x14ac:dyDescent="0.25">
      <c r="A135" s="5">
        <v>4</v>
      </c>
      <c r="B135" s="5" t="s">
        <v>107</v>
      </c>
      <c r="C135" s="15">
        <v>6</v>
      </c>
      <c r="D135" s="5">
        <v>4</v>
      </c>
      <c r="E135" s="5">
        <v>1</v>
      </c>
      <c r="F135" s="5">
        <v>1</v>
      </c>
      <c r="G135" s="5">
        <v>1</v>
      </c>
      <c r="H135" s="5">
        <v>1</v>
      </c>
      <c r="I135" s="5">
        <v>2</v>
      </c>
      <c r="J135" s="5">
        <v>1</v>
      </c>
      <c r="K135" s="5">
        <v>0</v>
      </c>
      <c r="L135" s="5">
        <v>2</v>
      </c>
      <c r="M135" s="5">
        <v>2</v>
      </c>
      <c r="N135" s="18">
        <f t="shared" si="43"/>
        <v>15</v>
      </c>
      <c r="O135" s="5">
        <v>2</v>
      </c>
      <c r="P135" s="5">
        <v>1</v>
      </c>
      <c r="Q135" s="5">
        <v>1</v>
      </c>
      <c r="R135" s="5">
        <v>1</v>
      </c>
      <c r="S135" s="5">
        <v>1</v>
      </c>
      <c r="T135" s="5">
        <v>0</v>
      </c>
      <c r="U135" s="5">
        <v>0</v>
      </c>
      <c r="V135" s="5">
        <v>0</v>
      </c>
      <c r="W135" s="5">
        <v>0</v>
      </c>
      <c r="X135" s="5">
        <v>0.5</v>
      </c>
      <c r="Y135" s="5">
        <v>1.5</v>
      </c>
      <c r="Z135" s="5">
        <v>2.5</v>
      </c>
      <c r="AA135" s="21">
        <f t="shared" ref="AA135:AA173" si="46">SUM(O135:Z135)</f>
        <v>10.5</v>
      </c>
      <c r="AB135" s="5">
        <v>1</v>
      </c>
      <c r="AC135" s="5">
        <v>2</v>
      </c>
      <c r="AD135" s="5">
        <v>3</v>
      </c>
      <c r="AE135" s="5">
        <v>2</v>
      </c>
      <c r="AF135" s="5">
        <v>3</v>
      </c>
      <c r="AG135" s="5">
        <v>2</v>
      </c>
      <c r="AH135" s="5">
        <v>1</v>
      </c>
      <c r="AI135" s="5">
        <v>1</v>
      </c>
      <c r="AJ135" s="5">
        <v>1</v>
      </c>
      <c r="AK135" s="24">
        <f t="shared" si="44"/>
        <v>16</v>
      </c>
      <c r="AL135" s="6">
        <f t="shared" si="45"/>
        <v>47.5</v>
      </c>
    </row>
    <row r="136" spans="1:38" hidden="1" outlineLevel="1" x14ac:dyDescent="0.25">
      <c r="A136" s="5">
        <v>5</v>
      </c>
      <c r="B136" s="5" t="s">
        <v>108</v>
      </c>
      <c r="C136" s="15">
        <v>5</v>
      </c>
      <c r="D136" s="5">
        <v>4</v>
      </c>
      <c r="E136" s="5">
        <v>1</v>
      </c>
      <c r="F136" s="5">
        <v>1</v>
      </c>
      <c r="G136" s="5">
        <v>1</v>
      </c>
      <c r="H136" s="5">
        <v>1</v>
      </c>
      <c r="I136" s="5">
        <v>2</v>
      </c>
      <c r="J136" s="5">
        <v>1</v>
      </c>
      <c r="K136" s="5">
        <v>1</v>
      </c>
      <c r="L136" s="5">
        <v>2</v>
      </c>
      <c r="M136" s="5">
        <v>2</v>
      </c>
      <c r="N136" s="18">
        <f t="shared" si="43"/>
        <v>16</v>
      </c>
      <c r="O136" s="5">
        <v>2</v>
      </c>
      <c r="P136" s="5">
        <v>1</v>
      </c>
      <c r="Q136" s="5">
        <v>1</v>
      </c>
      <c r="R136" s="5">
        <v>1</v>
      </c>
      <c r="S136" s="5">
        <v>1</v>
      </c>
      <c r="T136" s="5">
        <v>1</v>
      </c>
      <c r="U136" s="5">
        <v>1</v>
      </c>
      <c r="V136" s="5">
        <v>1</v>
      </c>
      <c r="W136" s="5">
        <v>1.5</v>
      </c>
      <c r="X136" s="5">
        <v>1</v>
      </c>
      <c r="Y136" s="5">
        <v>2</v>
      </c>
      <c r="Z136" s="5">
        <v>4</v>
      </c>
      <c r="AA136" s="21">
        <f t="shared" si="46"/>
        <v>17.5</v>
      </c>
      <c r="AB136" s="5">
        <v>1</v>
      </c>
      <c r="AC136" s="5">
        <v>2</v>
      </c>
      <c r="AD136" s="5">
        <v>4</v>
      </c>
      <c r="AE136" s="5">
        <v>2</v>
      </c>
      <c r="AF136" s="5">
        <v>3</v>
      </c>
      <c r="AG136" s="5">
        <v>2</v>
      </c>
      <c r="AH136" s="5">
        <v>2</v>
      </c>
      <c r="AI136" s="5">
        <v>2</v>
      </c>
      <c r="AJ136" s="5">
        <v>1</v>
      </c>
      <c r="AK136" s="24">
        <f t="shared" si="44"/>
        <v>19</v>
      </c>
      <c r="AL136" s="6">
        <f t="shared" si="45"/>
        <v>57.5</v>
      </c>
    </row>
    <row r="137" spans="1:38" hidden="1" outlineLevel="1" x14ac:dyDescent="0.25">
      <c r="A137" s="5">
        <v>6</v>
      </c>
      <c r="B137" s="5" t="s">
        <v>109</v>
      </c>
      <c r="C137" s="15">
        <v>6</v>
      </c>
      <c r="D137" s="5">
        <v>3</v>
      </c>
      <c r="E137" s="5">
        <v>1</v>
      </c>
      <c r="F137" s="5">
        <v>1</v>
      </c>
      <c r="G137" s="5">
        <v>0</v>
      </c>
      <c r="H137" s="5">
        <v>1</v>
      </c>
      <c r="I137" s="5">
        <v>2</v>
      </c>
      <c r="J137" s="5">
        <v>1</v>
      </c>
      <c r="K137" s="5">
        <v>0</v>
      </c>
      <c r="L137" s="5">
        <v>1.5</v>
      </c>
      <c r="M137" s="5">
        <v>1</v>
      </c>
      <c r="N137" s="18">
        <f t="shared" si="43"/>
        <v>11.5</v>
      </c>
      <c r="O137" s="5">
        <v>2</v>
      </c>
      <c r="P137" s="5">
        <v>1</v>
      </c>
      <c r="Q137" s="5">
        <v>0</v>
      </c>
      <c r="R137" s="5">
        <v>0</v>
      </c>
      <c r="S137" s="5">
        <v>0</v>
      </c>
      <c r="T137" s="5">
        <v>0</v>
      </c>
      <c r="U137" s="5">
        <v>1</v>
      </c>
      <c r="V137" s="5">
        <v>1</v>
      </c>
      <c r="W137" s="5">
        <v>1.5</v>
      </c>
      <c r="X137" s="5">
        <v>1</v>
      </c>
      <c r="Y137" s="5">
        <v>2</v>
      </c>
      <c r="Z137" s="5">
        <v>1</v>
      </c>
      <c r="AA137" s="21">
        <f t="shared" si="46"/>
        <v>10.5</v>
      </c>
      <c r="AB137" s="5">
        <v>1</v>
      </c>
      <c r="AC137" s="5">
        <v>2</v>
      </c>
      <c r="AD137" s="5">
        <v>3</v>
      </c>
      <c r="AE137" s="5">
        <v>2</v>
      </c>
      <c r="AF137" s="5">
        <v>3</v>
      </c>
      <c r="AG137" s="5">
        <v>0</v>
      </c>
      <c r="AH137" s="5">
        <v>0</v>
      </c>
      <c r="AI137" s="5">
        <v>0</v>
      </c>
      <c r="AJ137" s="5">
        <v>1</v>
      </c>
      <c r="AK137" s="24">
        <f t="shared" si="44"/>
        <v>12</v>
      </c>
      <c r="AL137" s="6">
        <f t="shared" si="45"/>
        <v>40</v>
      </c>
    </row>
    <row r="138" spans="1:38" hidden="1" outlineLevel="1" x14ac:dyDescent="0.25">
      <c r="A138" s="5">
        <v>7</v>
      </c>
      <c r="B138" s="5" t="s">
        <v>110</v>
      </c>
      <c r="C138" s="15">
        <v>7</v>
      </c>
      <c r="D138" s="5">
        <v>4</v>
      </c>
      <c r="E138" s="5">
        <v>1</v>
      </c>
      <c r="F138" s="5">
        <v>1</v>
      </c>
      <c r="G138" s="5">
        <v>1</v>
      </c>
      <c r="H138" s="5">
        <v>1</v>
      </c>
      <c r="I138" s="5">
        <v>2</v>
      </c>
      <c r="J138" s="5">
        <v>1</v>
      </c>
      <c r="K138" s="5">
        <v>1</v>
      </c>
      <c r="L138" s="5">
        <v>2</v>
      </c>
      <c r="M138" s="5">
        <v>1</v>
      </c>
      <c r="N138" s="18">
        <f t="shared" si="43"/>
        <v>15</v>
      </c>
      <c r="O138" s="5">
        <v>2</v>
      </c>
      <c r="P138" s="5">
        <v>1</v>
      </c>
      <c r="Q138" s="5">
        <v>1</v>
      </c>
      <c r="R138" s="5">
        <v>1</v>
      </c>
      <c r="S138" s="5">
        <v>1</v>
      </c>
      <c r="T138" s="5">
        <v>1</v>
      </c>
      <c r="U138" s="5">
        <v>1</v>
      </c>
      <c r="V138" s="5">
        <v>1</v>
      </c>
      <c r="W138" s="5">
        <v>1.5</v>
      </c>
      <c r="X138" s="5">
        <v>1</v>
      </c>
      <c r="Y138" s="5">
        <v>1.5</v>
      </c>
      <c r="Z138" s="5">
        <v>2</v>
      </c>
      <c r="AA138" s="21">
        <f t="shared" si="46"/>
        <v>15</v>
      </c>
      <c r="AB138" s="5">
        <v>1</v>
      </c>
      <c r="AC138" s="5">
        <v>2</v>
      </c>
      <c r="AD138" s="5">
        <v>4</v>
      </c>
      <c r="AE138" s="5">
        <v>2</v>
      </c>
      <c r="AF138" s="5">
        <v>3</v>
      </c>
      <c r="AG138" s="5">
        <v>2</v>
      </c>
      <c r="AH138" s="5">
        <v>1</v>
      </c>
      <c r="AI138" s="5">
        <v>2</v>
      </c>
      <c r="AJ138" s="5">
        <v>1</v>
      </c>
      <c r="AK138" s="24">
        <f t="shared" si="44"/>
        <v>18</v>
      </c>
      <c r="AL138" s="6">
        <f t="shared" si="45"/>
        <v>55</v>
      </c>
    </row>
    <row r="139" spans="1:38" hidden="1" outlineLevel="1" x14ac:dyDescent="0.25">
      <c r="A139" s="5">
        <v>8</v>
      </c>
      <c r="B139" s="5" t="s">
        <v>111</v>
      </c>
      <c r="C139" s="15">
        <v>1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18">
        <f t="shared" si="43"/>
        <v>0</v>
      </c>
      <c r="O139" s="5">
        <v>2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1</v>
      </c>
      <c r="V139" s="5">
        <v>1</v>
      </c>
      <c r="W139" s="5">
        <v>1.5</v>
      </c>
      <c r="X139" s="5">
        <v>0</v>
      </c>
      <c r="Y139" s="5">
        <v>0</v>
      </c>
      <c r="Z139" s="5">
        <v>1</v>
      </c>
      <c r="AA139" s="21">
        <f t="shared" si="46"/>
        <v>6.5</v>
      </c>
      <c r="AB139" s="5">
        <v>1</v>
      </c>
      <c r="AC139" s="5">
        <v>2</v>
      </c>
      <c r="AD139" s="5">
        <v>2</v>
      </c>
      <c r="AE139" s="5">
        <v>0</v>
      </c>
      <c r="AF139" s="5">
        <v>0</v>
      </c>
      <c r="AG139" s="5">
        <v>0</v>
      </c>
      <c r="AH139" s="5">
        <v>0</v>
      </c>
      <c r="AI139" s="5">
        <v>0</v>
      </c>
      <c r="AJ139" s="5">
        <v>1</v>
      </c>
      <c r="AK139" s="24">
        <f t="shared" si="44"/>
        <v>6</v>
      </c>
      <c r="AL139" s="6">
        <f t="shared" si="45"/>
        <v>13.5</v>
      </c>
    </row>
    <row r="140" spans="1:38" hidden="1" outlineLevel="1" x14ac:dyDescent="0.25">
      <c r="A140" s="5">
        <v>9</v>
      </c>
      <c r="B140" s="5" t="s">
        <v>112</v>
      </c>
      <c r="C140" s="15">
        <v>6</v>
      </c>
      <c r="D140" s="5">
        <v>0</v>
      </c>
      <c r="E140" s="5">
        <v>1</v>
      </c>
      <c r="F140" s="5">
        <v>1</v>
      </c>
      <c r="G140" s="5">
        <v>1</v>
      </c>
      <c r="H140" s="5">
        <v>0</v>
      </c>
      <c r="I140" s="5">
        <v>0</v>
      </c>
      <c r="J140" s="5">
        <v>0</v>
      </c>
      <c r="K140" s="5">
        <v>0</v>
      </c>
      <c r="L140" s="5">
        <v>1.5</v>
      </c>
      <c r="M140" s="5">
        <v>2</v>
      </c>
      <c r="N140" s="18">
        <f t="shared" si="43"/>
        <v>6.5</v>
      </c>
      <c r="O140" s="5">
        <v>1</v>
      </c>
      <c r="P140" s="5">
        <v>1</v>
      </c>
      <c r="Q140" s="5">
        <v>1</v>
      </c>
      <c r="R140" s="5">
        <v>1</v>
      </c>
      <c r="S140" s="5">
        <v>1</v>
      </c>
      <c r="T140" s="5">
        <v>0</v>
      </c>
      <c r="U140" s="5">
        <v>1</v>
      </c>
      <c r="V140" s="5">
        <v>1</v>
      </c>
      <c r="W140" s="5">
        <v>2</v>
      </c>
      <c r="X140" s="5">
        <v>1.5</v>
      </c>
      <c r="Y140" s="5">
        <v>2</v>
      </c>
      <c r="Z140" s="5">
        <v>0</v>
      </c>
      <c r="AA140" s="21">
        <f t="shared" si="46"/>
        <v>12.5</v>
      </c>
      <c r="AB140" s="5">
        <v>1</v>
      </c>
      <c r="AC140" s="5">
        <v>1</v>
      </c>
      <c r="AD140" s="5">
        <v>3</v>
      </c>
      <c r="AE140" s="5">
        <v>1</v>
      </c>
      <c r="AF140" s="5">
        <v>3</v>
      </c>
      <c r="AG140" s="5">
        <v>1</v>
      </c>
      <c r="AH140" s="5">
        <v>1</v>
      </c>
      <c r="AI140" s="5">
        <v>0</v>
      </c>
      <c r="AJ140" s="5">
        <v>1</v>
      </c>
      <c r="AK140" s="24">
        <f t="shared" si="44"/>
        <v>12</v>
      </c>
      <c r="AL140" s="6">
        <f t="shared" si="45"/>
        <v>37</v>
      </c>
    </row>
    <row r="141" spans="1:38" hidden="1" outlineLevel="1" x14ac:dyDescent="0.25">
      <c r="A141" s="5">
        <v>10</v>
      </c>
      <c r="B141" s="5" t="s">
        <v>113</v>
      </c>
      <c r="C141" s="15">
        <v>8</v>
      </c>
      <c r="D141" s="5">
        <v>4</v>
      </c>
      <c r="E141" s="5">
        <v>1</v>
      </c>
      <c r="F141" s="5">
        <v>1</v>
      </c>
      <c r="G141" s="5">
        <v>1</v>
      </c>
      <c r="H141" s="5">
        <v>1</v>
      </c>
      <c r="I141" s="5">
        <v>2</v>
      </c>
      <c r="J141" s="5">
        <v>0</v>
      </c>
      <c r="K141" s="5">
        <v>1</v>
      </c>
      <c r="L141" s="5">
        <v>1</v>
      </c>
      <c r="M141" s="5">
        <v>0</v>
      </c>
      <c r="N141" s="18">
        <f t="shared" si="43"/>
        <v>12</v>
      </c>
      <c r="O141" s="5">
        <v>2</v>
      </c>
      <c r="P141" s="5">
        <v>1</v>
      </c>
      <c r="Q141" s="5">
        <v>1</v>
      </c>
      <c r="R141" s="5">
        <v>1</v>
      </c>
      <c r="S141" s="5">
        <v>1</v>
      </c>
      <c r="T141" s="5">
        <v>1</v>
      </c>
      <c r="U141" s="5">
        <v>1</v>
      </c>
      <c r="V141" s="5">
        <v>1</v>
      </c>
      <c r="W141" s="5">
        <v>1.5</v>
      </c>
      <c r="X141" s="5">
        <v>1</v>
      </c>
      <c r="Y141" s="5">
        <v>2</v>
      </c>
      <c r="Z141" s="5">
        <v>3</v>
      </c>
      <c r="AA141" s="21">
        <f t="shared" si="46"/>
        <v>16.5</v>
      </c>
      <c r="AB141" s="5">
        <v>1</v>
      </c>
      <c r="AC141" s="5">
        <v>2</v>
      </c>
      <c r="AD141" s="5">
        <v>4</v>
      </c>
      <c r="AE141" s="5">
        <v>2</v>
      </c>
      <c r="AF141" s="5">
        <v>3</v>
      </c>
      <c r="AG141" s="5">
        <v>2</v>
      </c>
      <c r="AH141" s="5">
        <v>1</v>
      </c>
      <c r="AI141" s="5">
        <v>1</v>
      </c>
      <c r="AJ141" s="5">
        <v>1</v>
      </c>
      <c r="AK141" s="24">
        <f t="shared" si="44"/>
        <v>17</v>
      </c>
      <c r="AL141" s="6">
        <f t="shared" si="45"/>
        <v>53.5</v>
      </c>
    </row>
    <row r="142" spans="1:38" hidden="1" outlineLevel="1" x14ac:dyDescent="0.25">
      <c r="A142" s="5">
        <v>11</v>
      </c>
      <c r="B142" s="5" t="s">
        <v>114</v>
      </c>
      <c r="C142" s="15">
        <v>7</v>
      </c>
      <c r="D142" s="5">
        <v>4</v>
      </c>
      <c r="E142" s="5">
        <v>1</v>
      </c>
      <c r="F142" s="5">
        <v>1</v>
      </c>
      <c r="G142" s="5">
        <v>1</v>
      </c>
      <c r="H142" s="5">
        <v>1</v>
      </c>
      <c r="I142" s="5">
        <v>2</v>
      </c>
      <c r="J142" s="5">
        <v>1</v>
      </c>
      <c r="K142" s="5">
        <v>1</v>
      </c>
      <c r="L142" s="5">
        <v>1</v>
      </c>
      <c r="M142" s="5">
        <v>2</v>
      </c>
      <c r="N142" s="18">
        <f t="shared" si="43"/>
        <v>15</v>
      </c>
      <c r="O142" s="5">
        <v>2</v>
      </c>
      <c r="P142" s="5">
        <v>1</v>
      </c>
      <c r="Q142" s="5">
        <v>1</v>
      </c>
      <c r="R142" s="5">
        <v>1</v>
      </c>
      <c r="S142" s="5">
        <v>1</v>
      </c>
      <c r="T142" s="5">
        <v>1</v>
      </c>
      <c r="U142" s="5">
        <v>1</v>
      </c>
      <c r="V142" s="5">
        <v>1</v>
      </c>
      <c r="W142" s="5">
        <v>1.5</v>
      </c>
      <c r="X142" s="5">
        <v>1</v>
      </c>
      <c r="Y142" s="5">
        <v>2</v>
      </c>
      <c r="Z142" s="5">
        <v>3</v>
      </c>
      <c r="AA142" s="21">
        <f t="shared" si="46"/>
        <v>16.5</v>
      </c>
      <c r="AB142" s="5">
        <v>1</v>
      </c>
      <c r="AC142" s="5">
        <v>2</v>
      </c>
      <c r="AD142" s="5">
        <v>4</v>
      </c>
      <c r="AE142" s="5">
        <v>2</v>
      </c>
      <c r="AF142" s="5">
        <v>3</v>
      </c>
      <c r="AG142" s="5">
        <v>2</v>
      </c>
      <c r="AH142" s="5">
        <v>2</v>
      </c>
      <c r="AI142" s="5">
        <v>2</v>
      </c>
      <c r="AJ142" s="5">
        <v>1</v>
      </c>
      <c r="AK142" s="24">
        <f t="shared" si="44"/>
        <v>19</v>
      </c>
      <c r="AL142" s="6">
        <f t="shared" si="45"/>
        <v>57.5</v>
      </c>
    </row>
    <row r="143" spans="1:38" hidden="1" outlineLevel="1" x14ac:dyDescent="0.25">
      <c r="A143" s="5">
        <v>12</v>
      </c>
      <c r="B143" s="5" t="s">
        <v>115</v>
      </c>
      <c r="C143" s="15">
        <v>5</v>
      </c>
      <c r="D143" s="5">
        <v>4</v>
      </c>
      <c r="E143" s="5">
        <v>1</v>
      </c>
      <c r="F143" s="5">
        <v>1</v>
      </c>
      <c r="G143" s="5">
        <v>1</v>
      </c>
      <c r="H143" s="5">
        <v>1</v>
      </c>
      <c r="I143" s="5">
        <v>2</v>
      </c>
      <c r="J143" s="5">
        <v>1</v>
      </c>
      <c r="K143" s="5">
        <v>1</v>
      </c>
      <c r="L143" s="5">
        <v>2</v>
      </c>
      <c r="M143" s="5">
        <v>2</v>
      </c>
      <c r="N143" s="18">
        <f t="shared" si="43"/>
        <v>16</v>
      </c>
      <c r="O143" s="5">
        <v>2</v>
      </c>
      <c r="P143" s="5">
        <v>1</v>
      </c>
      <c r="Q143" s="5">
        <v>1</v>
      </c>
      <c r="R143" s="5">
        <v>1</v>
      </c>
      <c r="S143" s="5">
        <v>1</v>
      </c>
      <c r="T143" s="5">
        <v>1</v>
      </c>
      <c r="U143" s="5">
        <v>1</v>
      </c>
      <c r="V143" s="5">
        <v>1</v>
      </c>
      <c r="W143" s="5">
        <v>1.5</v>
      </c>
      <c r="X143" s="5">
        <v>1</v>
      </c>
      <c r="Y143" s="5">
        <v>2</v>
      </c>
      <c r="Z143" s="5">
        <v>2</v>
      </c>
      <c r="AA143" s="21">
        <f t="shared" si="46"/>
        <v>15.5</v>
      </c>
      <c r="AB143" s="5">
        <v>1</v>
      </c>
      <c r="AC143" s="5">
        <v>2</v>
      </c>
      <c r="AD143" s="5">
        <v>3</v>
      </c>
      <c r="AE143" s="5">
        <v>1</v>
      </c>
      <c r="AF143" s="5">
        <v>3</v>
      </c>
      <c r="AG143" s="5">
        <v>2</v>
      </c>
      <c r="AH143" s="5">
        <v>1</v>
      </c>
      <c r="AI143" s="5">
        <v>0</v>
      </c>
      <c r="AJ143" s="5">
        <v>1</v>
      </c>
      <c r="AK143" s="24">
        <f t="shared" si="44"/>
        <v>14</v>
      </c>
      <c r="AL143" s="6">
        <f t="shared" si="45"/>
        <v>50.5</v>
      </c>
    </row>
    <row r="144" spans="1:38" hidden="1" outlineLevel="1" x14ac:dyDescent="0.25">
      <c r="A144" s="5">
        <v>13</v>
      </c>
      <c r="B144" s="5" t="s">
        <v>116</v>
      </c>
      <c r="C144" s="15">
        <v>9</v>
      </c>
      <c r="D144" s="5">
        <v>4</v>
      </c>
      <c r="E144" s="5">
        <v>1</v>
      </c>
      <c r="F144" s="5">
        <v>1</v>
      </c>
      <c r="G144" s="5">
        <v>1</v>
      </c>
      <c r="H144" s="5">
        <v>1</v>
      </c>
      <c r="I144" s="5">
        <v>2</v>
      </c>
      <c r="J144" s="5">
        <v>1</v>
      </c>
      <c r="K144" s="5">
        <v>1</v>
      </c>
      <c r="L144" s="5">
        <v>2</v>
      </c>
      <c r="M144" s="5">
        <v>2</v>
      </c>
      <c r="N144" s="18">
        <f t="shared" si="43"/>
        <v>16</v>
      </c>
      <c r="O144" s="5">
        <v>2</v>
      </c>
      <c r="P144" s="5">
        <v>1</v>
      </c>
      <c r="Q144" s="5">
        <v>1</v>
      </c>
      <c r="R144" s="5">
        <v>1</v>
      </c>
      <c r="S144" s="5">
        <v>1</v>
      </c>
      <c r="T144" s="5">
        <v>1</v>
      </c>
      <c r="U144" s="5">
        <v>1</v>
      </c>
      <c r="V144" s="5">
        <v>1</v>
      </c>
      <c r="W144" s="5">
        <v>1.5</v>
      </c>
      <c r="X144" s="5">
        <v>1</v>
      </c>
      <c r="Y144" s="5">
        <v>2</v>
      </c>
      <c r="Z144" s="5">
        <v>4</v>
      </c>
      <c r="AA144" s="21">
        <f t="shared" si="46"/>
        <v>17.5</v>
      </c>
      <c r="AB144" s="5">
        <v>1</v>
      </c>
      <c r="AC144" s="5">
        <v>2</v>
      </c>
      <c r="AD144" s="5">
        <v>4</v>
      </c>
      <c r="AE144" s="5">
        <v>2</v>
      </c>
      <c r="AF144" s="5">
        <v>3</v>
      </c>
      <c r="AG144" s="5">
        <v>2</v>
      </c>
      <c r="AH144" s="5">
        <v>2</v>
      </c>
      <c r="AI144" s="5">
        <v>2</v>
      </c>
      <c r="AJ144" s="5">
        <v>1</v>
      </c>
      <c r="AK144" s="24">
        <f t="shared" si="44"/>
        <v>19</v>
      </c>
      <c r="AL144" s="6">
        <f t="shared" si="45"/>
        <v>61.5</v>
      </c>
    </row>
    <row r="145" spans="1:38" hidden="1" outlineLevel="1" x14ac:dyDescent="0.25">
      <c r="A145" s="5">
        <v>14</v>
      </c>
      <c r="B145" s="5" t="s">
        <v>117</v>
      </c>
      <c r="C145" s="15">
        <v>8</v>
      </c>
      <c r="D145" s="5">
        <v>3</v>
      </c>
      <c r="E145" s="5">
        <v>0</v>
      </c>
      <c r="F145" s="5">
        <v>1</v>
      </c>
      <c r="G145" s="5">
        <v>0</v>
      </c>
      <c r="H145" s="5">
        <v>1</v>
      </c>
      <c r="I145" s="5">
        <v>1.5</v>
      </c>
      <c r="J145" s="5">
        <v>0</v>
      </c>
      <c r="K145" s="5">
        <v>0</v>
      </c>
      <c r="L145" s="5">
        <v>1</v>
      </c>
      <c r="M145" s="5">
        <v>1</v>
      </c>
      <c r="N145" s="18">
        <f t="shared" si="43"/>
        <v>8.5</v>
      </c>
      <c r="O145" s="5">
        <v>2</v>
      </c>
      <c r="P145" s="5">
        <v>1</v>
      </c>
      <c r="Q145" s="5">
        <v>1</v>
      </c>
      <c r="R145" s="5">
        <v>1</v>
      </c>
      <c r="S145" s="5">
        <v>1</v>
      </c>
      <c r="T145" s="5">
        <v>0</v>
      </c>
      <c r="U145" s="5">
        <v>1</v>
      </c>
      <c r="V145" s="5">
        <v>1</v>
      </c>
      <c r="W145" s="5">
        <v>1.5</v>
      </c>
      <c r="X145" s="5">
        <v>1</v>
      </c>
      <c r="Y145" s="5">
        <v>2</v>
      </c>
      <c r="Z145" s="5">
        <v>1</v>
      </c>
      <c r="AA145" s="21">
        <f t="shared" si="46"/>
        <v>13.5</v>
      </c>
      <c r="AB145" s="5">
        <v>1</v>
      </c>
      <c r="AC145" s="5">
        <v>2</v>
      </c>
      <c r="AD145" s="5">
        <v>3</v>
      </c>
      <c r="AE145" s="5">
        <v>1</v>
      </c>
      <c r="AF145" s="5">
        <v>2</v>
      </c>
      <c r="AG145" s="5">
        <v>1</v>
      </c>
      <c r="AH145" s="5">
        <v>0</v>
      </c>
      <c r="AI145" s="5">
        <v>0</v>
      </c>
      <c r="AJ145" s="5">
        <v>1</v>
      </c>
      <c r="AK145" s="24">
        <f t="shared" si="44"/>
        <v>11</v>
      </c>
      <c r="AL145" s="6">
        <f t="shared" si="45"/>
        <v>41</v>
      </c>
    </row>
    <row r="146" spans="1:38" hidden="1" outlineLevel="1" x14ac:dyDescent="0.25">
      <c r="A146" s="5">
        <v>15</v>
      </c>
      <c r="B146" s="5" t="s">
        <v>118</v>
      </c>
      <c r="C146" s="15">
        <v>8</v>
      </c>
      <c r="D146" s="5">
        <v>4</v>
      </c>
      <c r="E146" s="5">
        <v>1</v>
      </c>
      <c r="F146" s="5">
        <v>1</v>
      </c>
      <c r="G146" s="5">
        <v>0</v>
      </c>
      <c r="H146" s="5">
        <v>1</v>
      </c>
      <c r="I146" s="5">
        <v>2</v>
      </c>
      <c r="J146" s="5">
        <v>0</v>
      </c>
      <c r="K146" s="5">
        <v>0</v>
      </c>
      <c r="L146" s="5">
        <v>2</v>
      </c>
      <c r="M146" s="5">
        <v>1</v>
      </c>
      <c r="N146" s="18">
        <f t="shared" si="43"/>
        <v>12</v>
      </c>
      <c r="O146" s="5">
        <v>2</v>
      </c>
      <c r="P146" s="5">
        <v>1</v>
      </c>
      <c r="Q146" s="5">
        <v>1</v>
      </c>
      <c r="R146" s="5">
        <v>1</v>
      </c>
      <c r="S146" s="5">
        <v>1</v>
      </c>
      <c r="T146" s="5">
        <v>0</v>
      </c>
      <c r="U146" s="5">
        <v>1</v>
      </c>
      <c r="V146" s="5">
        <v>1</v>
      </c>
      <c r="W146" s="5">
        <v>1.5</v>
      </c>
      <c r="X146" s="5">
        <v>1</v>
      </c>
      <c r="Y146" s="5">
        <v>2</v>
      </c>
      <c r="Z146" s="5">
        <v>3</v>
      </c>
      <c r="AA146" s="21">
        <f t="shared" si="46"/>
        <v>15.5</v>
      </c>
      <c r="AB146" s="5">
        <v>1</v>
      </c>
      <c r="AC146" s="5">
        <v>2</v>
      </c>
      <c r="AD146" s="5">
        <v>4</v>
      </c>
      <c r="AE146" s="5">
        <v>2</v>
      </c>
      <c r="AF146" s="5">
        <v>3</v>
      </c>
      <c r="AG146" s="5">
        <v>2</v>
      </c>
      <c r="AH146" s="5">
        <v>1</v>
      </c>
      <c r="AI146" s="5">
        <v>2</v>
      </c>
      <c r="AJ146" s="5">
        <v>1</v>
      </c>
      <c r="AK146" s="24">
        <f t="shared" si="44"/>
        <v>18</v>
      </c>
      <c r="AL146" s="6">
        <f t="shared" si="45"/>
        <v>53.5</v>
      </c>
    </row>
    <row r="147" spans="1:38" hidden="1" outlineLevel="1" x14ac:dyDescent="0.25">
      <c r="A147" s="5">
        <v>16</v>
      </c>
      <c r="B147" s="5" t="s">
        <v>119</v>
      </c>
      <c r="C147" s="15">
        <v>5</v>
      </c>
      <c r="D147" s="5">
        <v>4</v>
      </c>
      <c r="E147" s="5">
        <v>1</v>
      </c>
      <c r="F147" s="5">
        <v>1</v>
      </c>
      <c r="G147" s="5">
        <v>1</v>
      </c>
      <c r="H147" s="5">
        <v>1</v>
      </c>
      <c r="I147" s="5">
        <v>2</v>
      </c>
      <c r="J147" s="5">
        <v>1</v>
      </c>
      <c r="K147" s="5">
        <v>1</v>
      </c>
      <c r="L147" s="5">
        <v>2</v>
      </c>
      <c r="M147" s="5">
        <v>1</v>
      </c>
      <c r="N147" s="18">
        <f t="shared" si="43"/>
        <v>15</v>
      </c>
      <c r="O147" s="5">
        <v>2</v>
      </c>
      <c r="P147" s="5">
        <v>1</v>
      </c>
      <c r="Q147" s="5">
        <v>1</v>
      </c>
      <c r="R147" s="5">
        <v>1</v>
      </c>
      <c r="S147" s="5">
        <v>1</v>
      </c>
      <c r="T147" s="5">
        <v>0.5</v>
      </c>
      <c r="U147" s="5">
        <v>1</v>
      </c>
      <c r="V147" s="5">
        <v>1</v>
      </c>
      <c r="W147" s="5">
        <v>1.5</v>
      </c>
      <c r="X147" s="5">
        <v>1</v>
      </c>
      <c r="Y147" s="5">
        <v>2</v>
      </c>
      <c r="Z147" s="5">
        <v>3</v>
      </c>
      <c r="AA147" s="21">
        <f t="shared" si="46"/>
        <v>16</v>
      </c>
      <c r="AB147" s="5">
        <v>1</v>
      </c>
      <c r="AC147" s="5">
        <v>2</v>
      </c>
      <c r="AD147" s="5">
        <v>3</v>
      </c>
      <c r="AE147" s="5">
        <v>2</v>
      </c>
      <c r="AF147" s="5">
        <v>3</v>
      </c>
      <c r="AG147" s="5">
        <v>2</v>
      </c>
      <c r="AH147" s="5">
        <v>1</v>
      </c>
      <c r="AI147" s="5">
        <v>0</v>
      </c>
      <c r="AJ147" s="5">
        <v>1</v>
      </c>
      <c r="AK147" s="24">
        <f t="shared" si="44"/>
        <v>15</v>
      </c>
      <c r="AL147" s="6">
        <f t="shared" si="45"/>
        <v>51</v>
      </c>
    </row>
    <row r="148" spans="1:38" hidden="1" outlineLevel="1" x14ac:dyDescent="0.25">
      <c r="A148" s="5">
        <v>17</v>
      </c>
      <c r="B148" s="5" t="s">
        <v>120</v>
      </c>
      <c r="C148" s="15">
        <v>5</v>
      </c>
      <c r="D148" s="5">
        <v>4</v>
      </c>
      <c r="E148" s="5">
        <v>1</v>
      </c>
      <c r="F148" s="5">
        <v>1</v>
      </c>
      <c r="G148" s="5">
        <v>1</v>
      </c>
      <c r="H148" s="5">
        <v>1</v>
      </c>
      <c r="I148" s="5">
        <v>2</v>
      </c>
      <c r="J148" s="5">
        <v>0</v>
      </c>
      <c r="K148" s="5">
        <v>0</v>
      </c>
      <c r="L148" s="5">
        <v>1</v>
      </c>
      <c r="M148" s="5">
        <v>1</v>
      </c>
      <c r="N148" s="18">
        <f t="shared" si="43"/>
        <v>12</v>
      </c>
      <c r="O148" s="5">
        <v>2</v>
      </c>
      <c r="P148" s="5">
        <v>1</v>
      </c>
      <c r="Q148" s="5">
        <v>0</v>
      </c>
      <c r="R148" s="5">
        <v>1</v>
      </c>
      <c r="S148" s="5">
        <v>1</v>
      </c>
      <c r="T148" s="5">
        <v>0</v>
      </c>
      <c r="U148" s="5">
        <v>1</v>
      </c>
      <c r="V148" s="5">
        <v>1</v>
      </c>
      <c r="W148" s="5">
        <v>0</v>
      </c>
      <c r="X148" s="5">
        <v>1</v>
      </c>
      <c r="Y148" s="5">
        <v>2</v>
      </c>
      <c r="Z148" s="5">
        <v>1</v>
      </c>
      <c r="AA148" s="21">
        <f t="shared" si="46"/>
        <v>11</v>
      </c>
      <c r="AB148" s="5">
        <v>1</v>
      </c>
      <c r="AC148" s="5">
        <v>2</v>
      </c>
      <c r="AD148" s="5">
        <v>3</v>
      </c>
      <c r="AE148" s="5">
        <v>2</v>
      </c>
      <c r="AF148" s="5">
        <v>3</v>
      </c>
      <c r="AG148" s="5">
        <v>2</v>
      </c>
      <c r="AH148" s="5">
        <v>2</v>
      </c>
      <c r="AI148" s="5">
        <v>0</v>
      </c>
      <c r="AJ148" s="5">
        <v>1</v>
      </c>
      <c r="AK148" s="24">
        <f t="shared" si="44"/>
        <v>16</v>
      </c>
      <c r="AL148" s="6">
        <f t="shared" si="45"/>
        <v>44</v>
      </c>
    </row>
    <row r="149" spans="1:38" hidden="1" outlineLevel="1" x14ac:dyDescent="0.25">
      <c r="A149" s="5">
        <v>18</v>
      </c>
      <c r="B149" s="5" t="s">
        <v>121</v>
      </c>
      <c r="C149" s="15">
        <v>6</v>
      </c>
      <c r="D149" s="5">
        <v>4</v>
      </c>
      <c r="E149" s="5">
        <v>1</v>
      </c>
      <c r="F149" s="5">
        <v>1</v>
      </c>
      <c r="G149" s="5">
        <v>1</v>
      </c>
      <c r="H149" s="5">
        <v>1</v>
      </c>
      <c r="I149" s="5">
        <v>2</v>
      </c>
      <c r="J149" s="5">
        <v>1</v>
      </c>
      <c r="K149" s="5">
        <v>1</v>
      </c>
      <c r="L149" s="5">
        <v>1</v>
      </c>
      <c r="M149" s="5">
        <v>2</v>
      </c>
      <c r="N149" s="18">
        <f t="shared" si="43"/>
        <v>15</v>
      </c>
      <c r="O149" s="5">
        <v>1</v>
      </c>
      <c r="P149" s="5">
        <v>1</v>
      </c>
      <c r="Q149" s="5">
        <v>1</v>
      </c>
      <c r="R149" s="5">
        <v>1</v>
      </c>
      <c r="S149" s="5">
        <v>1</v>
      </c>
      <c r="T149" s="5">
        <v>0</v>
      </c>
      <c r="U149" s="5">
        <v>0.5</v>
      </c>
      <c r="V149" s="5">
        <v>1</v>
      </c>
      <c r="W149" s="5">
        <v>1.5</v>
      </c>
      <c r="X149" s="5">
        <v>0</v>
      </c>
      <c r="Y149" s="5">
        <v>2</v>
      </c>
      <c r="Z149" s="5">
        <v>1</v>
      </c>
      <c r="AA149" s="21">
        <f t="shared" si="46"/>
        <v>11</v>
      </c>
      <c r="AB149" s="5">
        <v>1</v>
      </c>
      <c r="AC149" s="5">
        <v>2</v>
      </c>
      <c r="AD149" s="5">
        <v>4</v>
      </c>
      <c r="AE149" s="5">
        <v>2</v>
      </c>
      <c r="AF149" s="5">
        <v>2</v>
      </c>
      <c r="AG149" s="5">
        <v>2</v>
      </c>
      <c r="AH149" s="5">
        <v>2</v>
      </c>
      <c r="AI149" s="5">
        <v>0</v>
      </c>
      <c r="AJ149" s="5">
        <v>1</v>
      </c>
      <c r="AK149" s="24">
        <f t="shared" si="44"/>
        <v>16</v>
      </c>
      <c r="AL149" s="6">
        <f t="shared" si="45"/>
        <v>48</v>
      </c>
    </row>
    <row r="150" spans="1:38" hidden="1" outlineLevel="1" x14ac:dyDescent="0.25">
      <c r="A150" s="5">
        <v>19</v>
      </c>
      <c r="B150" s="5" t="s">
        <v>122</v>
      </c>
      <c r="C150" s="15">
        <v>4</v>
      </c>
      <c r="D150" s="5">
        <v>4</v>
      </c>
      <c r="E150" s="5">
        <v>1</v>
      </c>
      <c r="F150" s="5">
        <v>1</v>
      </c>
      <c r="G150" s="5">
        <v>1</v>
      </c>
      <c r="H150" s="5">
        <v>1</v>
      </c>
      <c r="I150" s="5">
        <v>2</v>
      </c>
      <c r="J150" s="5">
        <v>0</v>
      </c>
      <c r="K150" s="5">
        <v>0</v>
      </c>
      <c r="L150" s="5">
        <v>1</v>
      </c>
      <c r="M150" s="5">
        <v>1</v>
      </c>
      <c r="N150" s="18">
        <f t="shared" si="43"/>
        <v>12</v>
      </c>
      <c r="O150" s="5">
        <v>1</v>
      </c>
      <c r="P150" s="5">
        <v>1</v>
      </c>
      <c r="Q150" s="5">
        <v>1</v>
      </c>
      <c r="R150" s="5">
        <v>1</v>
      </c>
      <c r="S150" s="5">
        <v>1</v>
      </c>
      <c r="T150" s="5">
        <v>0</v>
      </c>
      <c r="U150" s="5">
        <v>1</v>
      </c>
      <c r="V150" s="5">
        <v>1</v>
      </c>
      <c r="W150" s="5">
        <v>1.5</v>
      </c>
      <c r="X150" s="5">
        <v>1</v>
      </c>
      <c r="Y150" s="5">
        <v>2</v>
      </c>
      <c r="Z150" s="5">
        <v>1</v>
      </c>
      <c r="AA150" s="21">
        <f t="shared" si="46"/>
        <v>12.5</v>
      </c>
      <c r="AB150" s="5">
        <v>1</v>
      </c>
      <c r="AC150" s="5">
        <v>2</v>
      </c>
      <c r="AD150" s="5">
        <v>2</v>
      </c>
      <c r="AE150" s="5">
        <v>2</v>
      </c>
      <c r="AF150" s="5">
        <v>2.5</v>
      </c>
      <c r="AG150" s="5">
        <v>2</v>
      </c>
      <c r="AH150" s="5">
        <v>1</v>
      </c>
      <c r="AI150" s="5">
        <v>0</v>
      </c>
      <c r="AJ150" s="5">
        <v>1</v>
      </c>
      <c r="AK150" s="24">
        <f t="shared" si="44"/>
        <v>13.5</v>
      </c>
      <c r="AL150" s="6">
        <f t="shared" si="45"/>
        <v>42</v>
      </c>
    </row>
    <row r="151" spans="1:38" hidden="1" outlineLevel="1" x14ac:dyDescent="0.25">
      <c r="A151" s="5">
        <v>20</v>
      </c>
      <c r="B151" s="5" t="s">
        <v>123</v>
      </c>
      <c r="C151" s="15">
        <v>4</v>
      </c>
      <c r="D151" s="5">
        <v>1</v>
      </c>
      <c r="E151" s="5">
        <v>0.5</v>
      </c>
      <c r="F151" s="5">
        <v>0</v>
      </c>
      <c r="G151" s="5">
        <v>1</v>
      </c>
      <c r="H151" s="5">
        <v>1</v>
      </c>
      <c r="I151" s="5">
        <v>1</v>
      </c>
      <c r="J151" s="5">
        <v>0</v>
      </c>
      <c r="K151" s="5">
        <v>0</v>
      </c>
      <c r="L151" s="5">
        <v>0</v>
      </c>
      <c r="M151" s="5">
        <v>0</v>
      </c>
      <c r="N151" s="18">
        <f t="shared" si="43"/>
        <v>4.5</v>
      </c>
      <c r="O151" s="5">
        <v>0</v>
      </c>
      <c r="P151" s="5">
        <v>1</v>
      </c>
      <c r="Q151" s="5">
        <v>1</v>
      </c>
      <c r="R151" s="5">
        <v>1</v>
      </c>
      <c r="S151" s="5">
        <v>1</v>
      </c>
      <c r="T151" s="5">
        <v>0</v>
      </c>
      <c r="U151" s="5">
        <v>1</v>
      </c>
      <c r="V151" s="5">
        <v>1</v>
      </c>
      <c r="W151" s="5">
        <v>1.5</v>
      </c>
      <c r="X151" s="5">
        <v>0.5</v>
      </c>
      <c r="Y151" s="5">
        <v>0.5</v>
      </c>
      <c r="Z151" s="5">
        <v>1</v>
      </c>
      <c r="AA151" s="21">
        <f t="shared" si="46"/>
        <v>9.5</v>
      </c>
      <c r="AB151" s="5">
        <v>1</v>
      </c>
      <c r="AC151" s="5">
        <v>2</v>
      </c>
      <c r="AD151" s="5">
        <v>2</v>
      </c>
      <c r="AE151" s="5">
        <v>1</v>
      </c>
      <c r="AF151" s="5">
        <v>2.5</v>
      </c>
      <c r="AG151" s="5">
        <v>1</v>
      </c>
      <c r="AH151" s="5">
        <v>1</v>
      </c>
      <c r="AI151" s="5">
        <v>1</v>
      </c>
      <c r="AJ151" s="5">
        <v>1</v>
      </c>
      <c r="AK151" s="24">
        <f t="shared" si="44"/>
        <v>12.5</v>
      </c>
      <c r="AL151" s="6">
        <f t="shared" si="45"/>
        <v>30.5</v>
      </c>
    </row>
    <row r="152" spans="1:38" hidden="1" outlineLevel="1" x14ac:dyDescent="0.25">
      <c r="A152" s="5">
        <v>21</v>
      </c>
      <c r="B152" s="5" t="s">
        <v>124</v>
      </c>
      <c r="C152" s="15">
        <v>5</v>
      </c>
      <c r="D152" s="5">
        <v>4</v>
      </c>
      <c r="E152" s="5">
        <v>1</v>
      </c>
      <c r="F152" s="5">
        <v>1</v>
      </c>
      <c r="G152" s="5">
        <v>1</v>
      </c>
      <c r="H152" s="5">
        <v>1</v>
      </c>
      <c r="I152" s="5">
        <v>0.5</v>
      </c>
      <c r="J152" s="5">
        <v>1</v>
      </c>
      <c r="K152" s="5">
        <v>1</v>
      </c>
      <c r="L152" s="5">
        <v>0</v>
      </c>
      <c r="M152" s="5">
        <v>1</v>
      </c>
      <c r="N152" s="18">
        <f t="shared" si="43"/>
        <v>11.5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21">
        <f t="shared" si="46"/>
        <v>0</v>
      </c>
      <c r="AB152" s="5">
        <v>1</v>
      </c>
      <c r="AC152" s="5">
        <v>2</v>
      </c>
      <c r="AD152" s="5">
        <v>3</v>
      </c>
      <c r="AE152" s="5">
        <v>2</v>
      </c>
      <c r="AF152" s="5">
        <v>3</v>
      </c>
      <c r="AG152" s="5">
        <v>2</v>
      </c>
      <c r="AH152" s="5">
        <v>1</v>
      </c>
      <c r="AI152" s="5">
        <v>1</v>
      </c>
      <c r="AJ152" s="5">
        <v>1</v>
      </c>
      <c r="AK152" s="24">
        <f t="shared" si="44"/>
        <v>16</v>
      </c>
      <c r="AL152" s="6">
        <f t="shared" si="45"/>
        <v>32.5</v>
      </c>
    </row>
    <row r="153" spans="1:38" hidden="1" outlineLevel="1" x14ac:dyDescent="0.25">
      <c r="A153" s="5">
        <v>22</v>
      </c>
      <c r="B153" s="5" t="s">
        <v>125</v>
      </c>
      <c r="C153" s="15">
        <v>4</v>
      </c>
      <c r="D153" s="5">
        <v>4</v>
      </c>
      <c r="E153" s="5">
        <v>0</v>
      </c>
      <c r="F153" s="5">
        <v>0</v>
      </c>
      <c r="G153" s="5">
        <v>0</v>
      </c>
      <c r="H153" s="5">
        <v>1</v>
      </c>
      <c r="I153" s="5">
        <v>2</v>
      </c>
      <c r="J153" s="5">
        <v>0</v>
      </c>
      <c r="K153" s="5">
        <v>0</v>
      </c>
      <c r="L153" s="5">
        <v>1</v>
      </c>
      <c r="M153" s="5">
        <v>1</v>
      </c>
      <c r="N153" s="18">
        <f t="shared" si="43"/>
        <v>9</v>
      </c>
      <c r="O153" s="5">
        <v>2</v>
      </c>
      <c r="P153" s="5">
        <v>1</v>
      </c>
      <c r="Q153" s="5">
        <v>1</v>
      </c>
      <c r="R153" s="5">
        <v>1</v>
      </c>
      <c r="S153" s="5">
        <v>1</v>
      </c>
      <c r="T153" s="5">
        <v>0</v>
      </c>
      <c r="U153" s="5">
        <v>1</v>
      </c>
      <c r="V153" s="5">
        <v>1</v>
      </c>
      <c r="W153" s="5">
        <v>1.5</v>
      </c>
      <c r="X153" s="5">
        <v>1</v>
      </c>
      <c r="Y153" s="5">
        <v>0</v>
      </c>
      <c r="Z153" s="5">
        <v>0</v>
      </c>
      <c r="AA153" s="21">
        <f t="shared" si="46"/>
        <v>10.5</v>
      </c>
      <c r="AB153" s="5">
        <v>1</v>
      </c>
      <c r="AC153" s="5">
        <v>2</v>
      </c>
      <c r="AD153" s="5">
        <v>4</v>
      </c>
      <c r="AE153" s="5">
        <v>0</v>
      </c>
      <c r="AF153" s="5">
        <v>2</v>
      </c>
      <c r="AG153" s="5">
        <v>0</v>
      </c>
      <c r="AH153" s="5">
        <v>2</v>
      </c>
      <c r="AI153" s="5">
        <v>1</v>
      </c>
      <c r="AJ153" s="5">
        <v>1</v>
      </c>
      <c r="AK153" s="24">
        <f t="shared" si="44"/>
        <v>13</v>
      </c>
      <c r="AL153" s="6">
        <f t="shared" si="45"/>
        <v>36.5</v>
      </c>
    </row>
    <row r="154" spans="1:38" hidden="1" outlineLevel="1" x14ac:dyDescent="0.25">
      <c r="A154" s="5">
        <v>23</v>
      </c>
      <c r="B154" s="5" t="s">
        <v>126</v>
      </c>
      <c r="C154" s="15">
        <v>8</v>
      </c>
      <c r="D154" s="5">
        <v>2</v>
      </c>
      <c r="E154" s="5">
        <v>1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18">
        <f t="shared" si="43"/>
        <v>3</v>
      </c>
      <c r="O154" s="5">
        <v>2</v>
      </c>
      <c r="P154" s="5">
        <v>1</v>
      </c>
      <c r="Q154" s="5">
        <v>1</v>
      </c>
      <c r="R154" s="5">
        <v>1</v>
      </c>
      <c r="S154" s="5">
        <v>1</v>
      </c>
      <c r="T154" s="5">
        <v>1</v>
      </c>
      <c r="U154" s="5">
        <v>1</v>
      </c>
      <c r="V154" s="5">
        <v>1</v>
      </c>
      <c r="W154" s="5">
        <v>1.5</v>
      </c>
      <c r="X154" s="5">
        <v>1</v>
      </c>
      <c r="Y154" s="5">
        <v>2</v>
      </c>
      <c r="Z154" s="5">
        <v>3</v>
      </c>
      <c r="AA154" s="21">
        <f t="shared" si="46"/>
        <v>16.5</v>
      </c>
      <c r="AB154" s="5">
        <v>1</v>
      </c>
      <c r="AC154" s="5">
        <v>2</v>
      </c>
      <c r="AD154" s="5">
        <v>3</v>
      </c>
      <c r="AE154" s="5">
        <v>2</v>
      </c>
      <c r="AF154" s="5">
        <v>3</v>
      </c>
      <c r="AG154" s="5">
        <v>1.5</v>
      </c>
      <c r="AH154" s="5">
        <v>1</v>
      </c>
      <c r="AI154" s="5">
        <v>1</v>
      </c>
      <c r="AJ154" s="5">
        <v>1</v>
      </c>
      <c r="AK154" s="24">
        <f t="shared" si="44"/>
        <v>15.5</v>
      </c>
      <c r="AL154" s="6">
        <f t="shared" si="45"/>
        <v>43</v>
      </c>
    </row>
    <row r="155" spans="1:38" hidden="1" outlineLevel="1" x14ac:dyDescent="0.25">
      <c r="A155" s="5">
        <v>24</v>
      </c>
      <c r="B155" s="5" t="s">
        <v>127</v>
      </c>
      <c r="C155" s="15">
        <v>8</v>
      </c>
      <c r="D155" s="5">
        <v>4</v>
      </c>
      <c r="E155" s="5">
        <v>1</v>
      </c>
      <c r="F155" s="5">
        <v>1</v>
      </c>
      <c r="G155" s="5">
        <v>0</v>
      </c>
      <c r="H155" s="5">
        <v>1</v>
      </c>
      <c r="I155" s="5">
        <v>2</v>
      </c>
      <c r="J155" s="5">
        <v>1</v>
      </c>
      <c r="K155" s="5">
        <v>1</v>
      </c>
      <c r="L155" s="5">
        <v>2</v>
      </c>
      <c r="M155" s="5">
        <v>1</v>
      </c>
      <c r="N155" s="18">
        <f t="shared" si="43"/>
        <v>14</v>
      </c>
      <c r="O155" s="5">
        <v>2</v>
      </c>
      <c r="P155" s="5">
        <v>1</v>
      </c>
      <c r="Q155" s="5">
        <v>1</v>
      </c>
      <c r="R155" s="5">
        <v>1</v>
      </c>
      <c r="S155" s="5">
        <v>1</v>
      </c>
      <c r="T155" s="5">
        <v>0</v>
      </c>
      <c r="U155" s="5">
        <v>1</v>
      </c>
      <c r="V155" s="5">
        <v>1</v>
      </c>
      <c r="W155" s="5">
        <v>1.5</v>
      </c>
      <c r="X155" s="5">
        <v>1</v>
      </c>
      <c r="Y155" s="5">
        <v>2</v>
      </c>
      <c r="Z155" s="5">
        <v>4</v>
      </c>
      <c r="AA155" s="21">
        <f t="shared" si="46"/>
        <v>16.5</v>
      </c>
      <c r="AB155" s="5">
        <v>1</v>
      </c>
      <c r="AC155" s="5">
        <v>2</v>
      </c>
      <c r="AD155" s="5">
        <v>4</v>
      </c>
      <c r="AE155" s="5">
        <v>2</v>
      </c>
      <c r="AF155" s="5">
        <v>3</v>
      </c>
      <c r="AG155" s="5">
        <v>1</v>
      </c>
      <c r="AH155" s="5">
        <v>2</v>
      </c>
      <c r="AI155" s="5">
        <v>2</v>
      </c>
      <c r="AJ155" s="5">
        <v>1</v>
      </c>
      <c r="AK155" s="24">
        <f t="shared" si="44"/>
        <v>18</v>
      </c>
      <c r="AL155" s="6">
        <f t="shared" si="45"/>
        <v>56.5</v>
      </c>
    </row>
    <row r="156" spans="1:38" hidden="1" outlineLevel="1" x14ac:dyDescent="0.25">
      <c r="A156" s="5">
        <v>25</v>
      </c>
      <c r="B156" s="5" t="s">
        <v>128</v>
      </c>
      <c r="C156" s="15">
        <v>5</v>
      </c>
      <c r="D156" s="5">
        <v>3</v>
      </c>
      <c r="E156" s="5">
        <v>0</v>
      </c>
      <c r="F156" s="5">
        <v>0</v>
      </c>
      <c r="G156" s="5">
        <v>0</v>
      </c>
      <c r="H156" s="5">
        <v>1</v>
      </c>
      <c r="I156" s="5">
        <v>2</v>
      </c>
      <c r="J156" s="5">
        <v>0</v>
      </c>
      <c r="K156" s="5">
        <v>0</v>
      </c>
      <c r="L156" s="5">
        <v>2</v>
      </c>
      <c r="M156" s="5">
        <v>0</v>
      </c>
      <c r="N156" s="18">
        <f t="shared" si="43"/>
        <v>8</v>
      </c>
      <c r="O156" s="5">
        <v>2</v>
      </c>
      <c r="P156" s="5">
        <v>1</v>
      </c>
      <c r="Q156" s="5">
        <v>1</v>
      </c>
      <c r="R156" s="5">
        <v>1</v>
      </c>
      <c r="S156" s="5">
        <v>1</v>
      </c>
      <c r="T156" s="5">
        <v>0</v>
      </c>
      <c r="U156" s="5">
        <v>0</v>
      </c>
      <c r="V156" s="5">
        <v>1</v>
      </c>
      <c r="W156" s="5">
        <v>1.5</v>
      </c>
      <c r="X156" s="5">
        <v>0.5</v>
      </c>
      <c r="Y156" s="5">
        <v>1.5</v>
      </c>
      <c r="Z156" s="5">
        <v>1</v>
      </c>
      <c r="AA156" s="21">
        <f t="shared" si="46"/>
        <v>11.5</v>
      </c>
      <c r="AB156" s="5">
        <v>1</v>
      </c>
      <c r="AC156" s="5">
        <v>0</v>
      </c>
      <c r="AD156" s="5">
        <v>3</v>
      </c>
      <c r="AE156" s="5">
        <v>2</v>
      </c>
      <c r="AF156" s="5">
        <v>3</v>
      </c>
      <c r="AG156" s="5">
        <v>2</v>
      </c>
      <c r="AH156" s="5">
        <v>2</v>
      </c>
      <c r="AI156" s="5">
        <v>1</v>
      </c>
      <c r="AJ156" s="5">
        <v>1</v>
      </c>
      <c r="AK156" s="24">
        <f t="shared" si="44"/>
        <v>15</v>
      </c>
      <c r="AL156" s="6">
        <f t="shared" si="45"/>
        <v>39.5</v>
      </c>
    </row>
    <row r="157" spans="1:38" hidden="1" outlineLevel="1" x14ac:dyDescent="0.25">
      <c r="A157" s="5">
        <v>26</v>
      </c>
      <c r="B157" s="5" t="s">
        <v>129</v>
      </c>
      <c r="C157" s="15">
        <v>6</v>
      </c>
      <c r="D157" s="5">
        <v>4</v>
      </c>
      <c r="E157" s="5">
        <v>1</v>
      </c>
      <c r="F157" s="5">
        <v>1</v>
      </c>
      <c r="G157" s="5">
        <v>1</v>
      </c>
      <c r="H157" s="5">
        <v>1</v>
      </c>
      <c r="I157" s="5">
        <v>2</v>
      </c>
      <c r="J157" s="5">
        <v>1</v>
      </c>
      <c r="K157" s="5">
        <v>0.5</v>
      </c>
      <c r="L157" s="5">
        <v>2</v>
      </c>
      <c r="M157" s="5">
        <v>2</v>
      </c>
      <c r="N157" s="18">
        <f t="shared" si="43"/>
        <v>15.5</v>
      </c>
      <c r="O157" s="5">
        <v>2</v>
      </c>
      <c r="P157" s="5">
        <v>1</v>
      </c>
      <c r="Q157" s="5">
        <v>1</v>
      </c>
      <c r="R157" s="5">
        <v>1</v>
      </c>
      <c r="S157" s="5">
        <v>1</v>
      </c>
      <c r="T157" s="5">
        <v>1</v>
      </c>
      <c r="U157" s="5">
        <v>0</v>
      </c>
      <c r="V157" s="5">
        <v>1</v>
      </c>
      <c r="W157" s="5">
        <v>1</v>
      </c>
      <c r="X157" s="5">
        <v>0.5</v>
      </c>
      <c r="Y157" s="5">
        <v>2</v>
      </c>
      <c r="Z157" s="5">
        <v>1</v>
      </c>
      <c r="AA157" s="21">
        <f t="shared" si="46"/>
        <v>12.5</v>
      </c>
      <c r="AB157" s="5">
        <v>1</v>
      </c>
      <c r="AC157" s="5">
        <v>0</v>
      </c>
      <c r="AD157" s="5">
        <v>3</v>
      </c>
      <c r="AE157" s="5">
        <v>2</v>
      </c>
      <c r="AF157" s="5">
        <v>2</v>
      </c>
      <c r="AG157" s="5">
        <v>2</v>
      </c>
      <c r="AH157" s="5">
        <v>1</v>
      </c>
      <c r="AI157" s="5">
        <v>1</v>
      </c>
      <c r="AJ157" s="5">
        <v>1</v>
      </c>
      <c r="AK157" s="24">
        <f t="shared" si="44"/>
        <v>13</v>
      </c>
      <c r="AL157" s="6">
        <f t="shared" si="45"/>
        <v>47</v>
      </c>
    </row>
    <row r="158" spans="1:38" hidden="1" outlineLevel="1" x14ac:dyDescent="0.25">
      <c r="A158" s="5">
        <v>27</v>
      </c>
      <c r="B158" s="5" t="s">
        <v>130</v>
      </c>
      <c r="C158" s="15">
        <v>8</v>
      </c>
      <c r="D158" s="5">
        <v>4</v>
      </c>
      <c r="E158" s="5">
        <v>1</v>
      </c>
      <c r="F158" s="5">
        <v>1</v>
      </c>
      <c r="G158" s="5">
        <v>1</v>
      </c>
      <c r="H158" s="5">
        <v>1</v>
      </c>
      <c r="I158" s="5">
        <v>2</v>
      </c>
      <c r="J158" s="5">
        <v>1</v>
      </c>
      <c r="K158" s="5">
        <v>1</v>
      </c>
      <c r="L158" s="5">
        <v>2</v>
      </c>
      <c r="M158" s="5">
        <v>0</v>
      </c>
      <c r="N158" s="18">
        <f t="shared" si="43"/>
        <v>14</v>
      </c>
      <c r="O158" s="5">
        <v>1</v>
      </c>
      <c r="P158" s="5">
        <v>1</v>
      </c>
      <c r="Q158" s="5">
        <v>1</v>
      </c>
      <c r="R158" s="5">
        <v>1</v>
      </c>
      <c r="S158" s="5">
        <v>1</v>
      </c>
      <c r="T158" s="5">
        <v>1</v>
      </c>
      <c r="U158" s="5">
        <v>1</v>
      </c>
      <c r="V158" s="5">
        <v>1</v>
      </c>
      <c r="W158" s="5">
        <v>2</v>
      </c>
      <c r="X158" s="5">
        <v>1</v>
      </c>
      <c r="Y158" s="5">
        <v>1.5</v>
      </c>
      <c r="Z158" s="5">
        <v>3.5</v>
      </c>
      <c r="AA158" s="21">
        <f t="shared" si="46"/>
        <v>16</v>
      </c>
      <c r="AB158" s="5">
        <v>1</v>
      </c>
      <c r="AC158" s="5">
        <v>2</v>
      </c>
      <c r="AD158" s="5">
        <v>4</v>
      </c>
      <c r="AE158" s="5">
        <v>2</v>
      </c>
      <c r="AF158" s="5">
        <v>3</v>
      </c>
      <c r="AG158" s="5">
        <v>2</v>
      </c>
      <c r="AH158" s="5">
        <v>1.5</v>
      </c>
      <c r="AI158" s="5">
        <v>2</v>
      </c>
      <c r="AJ158" s="5">
        <v>1</v>
      </c>
      <c r="AK158" s="24">
        <f t="shared" si="44"/>
        <v>18.5</v>
      </c>
      <c r="AL158" s="6">
        <f t="shared" si="45"/>
        <v>56.5</v>
      </c>
    </row>
    <row r="159" spans="1:38" hidden="1" outlineLevel="1" x14ac:dyDescent="0.25">
      <c r="A159" s="5">
        <v>28</v>
      </c>
      <c r="B159" s="5" t="s">
        <v>131</v>
      </c>
      <c r="C159" s="15">
        <v>7</v>
      </c>
      <c r="D159" s="5">
        <v>4</v>
      </c>
      <c r="E159" s="5">
        <v>1</v>
      </c>
      <c r="F159" s="5">
        <v>1</v>
      </c>
      <c r="G159" s="5">
        <v>0</v>
      </c>
      <c r="H159" s="5">
        <v>0</v>
      </c>
      <c r="I159" s="5">
        <v>2</v>
      </c>
      <c r="J159" s="5">
        <v>0</v>
      </c>
      <c r="K159" s="5">
        <v>0</v>
      </c>
      <c r="L159" s="5">
        <v>2</v>
      </c>
      <c r="M159" s="5">
        <v>0</v>
      </c>
      <c r="N159" s="18">
        <f t="shared" si="43"/>
        <v>10</v>
      </c>
      <c r="O159" s="5">
        <v>2</v>
      </c>
      <c r="P159" s="5">
        <v>1</v>
      </c>
      <c r="Q159" s="5">
        <v>1</v>
      </c>
      <c r="R159" s="5">
        <v>1</v>
      </c>
      <c r="S159" s="5">
        <v>1</v>
      </c>
      <c r="T159" s="5">
        <v>0</v>
      </c>
      <c r="U159" s="5">
        <v>0</v>
      </c>
      <c r="V159" s="5">
        <v>1</v>
      </c>
      <c r="W159" s="5">
        <v>1.5</v>
      </c>
      <c r="X159" s="5">
        <v>1</v>
      </c>
      <c r="Y159" s="5">
        <v>2</v>
      </c>
      <c r="Z159" s="5">
        <v>1</v>
      </c>
      <c r="AA159" s="21">
        <f t="shared" si="46"/>
        <v>12.5</v>
      </c>
      <c r="AB159" s="5">
        <v>1</v>
      </c>
      <c r="AC159" s="5">
        <v>2</v>
      </c>
      <c r="AD159" s="5">
        <v>3</v>
      </c>
      <c r="AE159" s="5">
        <v>1</v>
      </c>
      <c r="AF159" s="5">
        <v>2</v>
      </c>
      <c r="AG159" s="5">
        <v>0</v>
      </c>
      <c r="AH159" s="5">
        <v>1</v>
      </c>
      <c r="AI159" s="5">
        <v>1</v>
      </c>
      <c r="AJ159" s="5">
        <v>1</v>
      </c>
      <c r="AK159" s="24">
        <f t="shared" si="44"/>
        <v>12</v>
      </c>
      <c r="AL159" s="6">
        <f t="shared" si="45"/>
        <v>41.5</v>
      </c>
    </row>
    <row r="160" spans="1:38" hidden="1" outlineLevel="1" x14ac:dyDescent="0.25">
      <c r="A160" s="5">
        <v>29</v>
      </c>
      <c r="B160" s="5" t="s">
        <v>132</v>
      </c>
      <c r="C160" s="15">
        <v>8</v>
      </c>
      <c r="D160" s="5">
        <v>4</v>
      </c>
      <c r="E160" s="5">
        <v>1</v>
      </c>
      <c r="F160" s="5">
        <v>1</v>
      </c>
      <c r="G160" s="5">
        <v>0</v>
      </c>
      <c r="H160" s="5">
        <v>1</v>
      </c>
      <c r="I160" s="5">
        <v>0</v>
      </c>
      <c r="J160" s="5">
        <v>0</v>
      </c>
      <c r="K160" s="5">
        <v>0</v>
      </c>
      <c r="L160" s="5">
        <v>1</v>
      </c>
      <c r="M160" s="5">
        <v>0.5</v>
      </c>
      <c r="N160" s="18">
        <f t="shared" si="43"/>
        <v>8.5</v>
      </c>
      <c r="O160" s="5">
        <v>2</v>
      </c>
      <c r="P160" s="5">
        <v>1</v>
      </c>
      <c r="Q160" s="5">
        <v>1</v>
      </c>
      <c r="R160" s="5">
        <v>1</v>
      </c>
      <c r="S160" s="5">
        <v>1</v>
      </c>
      <c r="T160" s="5">
        <v>1</v>
      </c>
      <c r="U160" s="5">
        <v>0</v>
      </c>
      <c r="V160" s="5">
        <v>1</v>
      </c>
      <c r="W160" s="5">
        <v>1.5</v>
      </c>
      <c r="X160" s="5">
        <v>1</v>
      </c>
      <c r="Y160" s="5">
        <v>1.5</v>
      </c>
      <c r="Z160" s="5">
        <v>0.5</v>
      </c>
      <c r="AA160" s="21">
        <f t="shared" si="46"/>
        <v>12.5</v>
      </c>
      <c r="AB160" s="5">
        <v>1</v>
      </c>
      <c r="AC160" s="5">
        <v>1</v>
      </c>
      <c r="AD160" s="5">
        <v>3</v>
      </c>
      <c r="AE160" s="5">
        <v>1</v>
      </c>
      <c r="AF160" s="5">
        <v>2</v>
      </c>
      <c r="AG160" s="5">
        <v>1</v>
      </c>
      <c r="AH160" s="5">
        <v>1</v>
      </c>
      <c r="AI160" s="5">
        <v>1</v>
      </c>
      <c r="AJ160" s="5">
        <v>1</v>
      </c>
      <c r="AK160" s="24">
        <f t="shared" si="44"/>
        <v>12</v>
      </c>
      <c r="AL160" s="6">
        <f t="shared" si="45"/>
        <v>41</v>
      </c>
    </row>
    <row r="161" spans="1:38" hidden="1" outlineLevel="1" x14ac:dyDescent="0.25">
      <c r="A161" s="5">
        <v>30</v>
      </c>
      <c r="B161" s="5" t="s">
        <v>133</v>
      </c>
      <c r="C161" s="15">
        <v>6</v>
      </c>
      <c r="D161" s="5">
        <v>4</v>
      </c>
      <c r="E161" s="5">
        <v>1</v>
      </c>
      <c r="F161" s="5">
        <v>1</v>
      </c>
      <c r="G161" s="5">
        <v>1</v>
      </c>
      <c r="H161" s="5">
        <v>1</v>
      </c>
      <c r="I161" s="5">
        <v>2</v>
      </c>
      <c r="J161" s="5">
        <v>1</v>
      </c>
      <c r="K161" s="5">
        <v>1</v>
      </c>
      <c r="L161" s="5">
        <v>1.5</v>
      </c>
      <c r="M161" s="5">
        <v>2</v>
      </c>
      <c r="N161" s="18">
        <f t="shared" si="43"/>
        <v>15.5</v>
      </c>
      <c r="O161" s="5">
        <v>2</v>
      </c>
      <c r="P161" s="5">
        <v>1</v>
      </c>
      <c r="Q161" s="5">
        <v>1</v>
      </c>
      <c r="R161" s="5">
        <v>1</v>
      </c>
      <c r="S161" s="5">
        <v>1</v>
      </c>
      <c r="T161" s="5">
        <v>1</v>
      </c>
      <c r="U161" s="5">
        <v>1</v>
      </c>
      <c r="V161" s="5">
        <v>1</v>
      </c>
      <c r="W161" s="5">
        <v>2</v>
      </c>
      <c r="X161" s="5">
        <v>1</v>
      </c>
      <c r="Y161" s="5">
        <v>2</v>
      </c>
      <c r="Z161" s="5">
        <v>2</v>
      </c>
      <c r="AA161" s="21">
        <f t="shared" si="46"/>
        <v>16</v>
      </c>
      <c r="AB161" s="5">
        <v>1</v>
      </c>
      <c r="AC161" s="5">
        <v>2</v>
      </c>
      <c r="AD161" s="5">
        <v>4</v>
      </c>
      <c r="AE161" s="5">
        <v>2</v>
      </c>
      <c r="AF161" s="5">
        <v>3</v>
      </c>
      <c r="AG161" s="5">
        <v>0</v>
      </c>
      <c r="AH161" s="5">
        <v>2</v>
      </c>
      <c r="AI161" s="5">
        <v>1</v>
      </c>
      <c r="AJ161" s="5">
        <v>1</v>
      </c>
      <c r="AK161" s="24">
        <f t="shared" si="44"/>
        <v>16</v>
      </c>
      <c r="AL161" s="6">
        <f t="shared" si="45"/>
        <v>53.5</v>
      </c>
    </row>
    <row r="162" spans="1:38" hidden="1" outlineLevel="1" x14ac:dyDescent="0.25">
      <c r="A162" s="5">
        <v>31</v>
      </c>
      <c r="B162" s="5" t="s">
        <v>134</v>
      </c>
      <c r="C162" s="15">
        <v>9</v>
      </c>
      <c r="D162" s="5">
        <v>4</v>
      </c>
      <c r="E162" s="5">
        <v>1</v>
      </c>
      <c r="F162" s="5">
        <v>1</v>
      </c>
      <c r="G162" s="5">
        <v>1</v>
      </c>
      <c r="H162" s="5">
        <v>1</v>
      </c>
      <c r="I162" s="5">
        <v>2</v>
      </c>
      <c r="J162" s="5">
        <v>1</v>
      </c>
      <c r="K162" s="5">
        <v>1</v>
      </c>
      <c r="L162" s="5">
        <v>1.5</v>
      </c>
      <c r="M162" s="5">
        <v>2</v>
      </c>
      <c r="N162" s="18">
        <f t="shared" si="43"/>
        <v>15.5</v>
      </c>
      <c r="O162" s="5">
        <v>2</v>
      </c>
      <c r="P162" s="5">
        <v>1</v>
      </c>
      <c r="Q162" s="5">
        <v>1</v>
      </c>
      <c r="R162" s="5">
        <v>1</v>
      </c>
      <c r="S162" s="5">
        <v>1</v>
      </c>
      <c r="T162" s="5">
        <v>0.5</v>
      </c>
      <c r="U162" s="5">
        <v>1</v>
      </c>
      <c r="V162" s="5">
        <v>1</v>
      </c>
      <c r="W162" s="5">
        <v>1.5</v>
      </c>
      <c r="X162" s="5">
        <v>1</v>
      </c>
      <c r="Y162" s="5">
        <v>2</v>
      </c>
      <c r="Z162" s="5">
        <v>4</v>
      </c>
      <c r="AA162" s="21">
        <f t="shared" si="46"/>
        <v>17</v>
      </c>
      <c r="AB162" s="5">
        <v>1</v>
      </c>
      <c r="AC162" s="5">
        <v>2</v>
      </c>
      <c r="AD162" s="5">
        <v>4</v>
      </c>
      <c r="AE162" s="5">
        <v>2</v>
      </c>
      <c r="AF162" s="5">
        <v>3</v>
      </c>
      <c r="AG162" s="5">
        <v>2</v>
      </c>
      <c r="AH162" s="5">
        <v>1</v>
      </c>
      <c r="AI162" s="5">
        <v>2</v>
      </c>
      <c r="AJ162" s="5">
        <v>1</v>
      </c>
      <c r="AK162" s="24">
        <f t="shared" si="44"/>
        <v>18</v>
      </c>
      <c r="AL162" s="6">
        <f t="shared" si="45"/>
        <v>59.5</v>
      </c>
    </row>
    <row r="163" spans="1:38" hidden="1" outlineLevel="1" x14ac:dyDescent="0.25">
      <c r="A163" s="5">
        <v>32</v>
      </c>
      <c r="B163" s="5" t="s">
        <v>135</v>
      </c>
      <c r="C163" s="15">
        <v>3</v>
      </c>
      <c r="D163" s="5">
        <v>4</v>
      </c>
      <c r="E163" s="5">
        <v>1</v>
      </c>
      <c r="F163" s="5">
        <v>1</v>
      </c>
      <c r="G163" s="5">
        <v>0</v>
      </c>
      <c r="H163" s="5">
        <v>1</v>
      </c>
      <c r="I163" s="5">
        <v>2</v>
      </c>
      <c r="J163" s="5">
        <v>1</v>
      </c>
      <c r="K163" s="5">
        <v>0</v>
      </c>
      <c r="L163" s="5">
        <v>1</v>
      </c>
      <c r="M163" s="5">
        <v>2</v>
      </c>
      <c r="N163" s="18">
        <f t="shared" si="43"/>
        <v>13</v>
      </c>
      <c r="O163" s="5">
        <v>2</v>
      </c>
      <c r="P163" s="5">
        <v>1</v>
      </c>
      <c r="Q163" s="5">
        <v>1</v>
      </c>
      <c r="R163" s="5">
        <v>1</v>
      </c>
      <c r="S163" s="5">
        <v>1</v>
      </c>
      <c r="T163" s="5">
        <v>1</v>
      </c>
      <c r="U163" s="5">
        <v>1</v>
      </c>
      <c r="V163" s="5">
        <v>1</v>
      </c>
      <c r="W163" s="5">
        <v>1.5</v>
      </c>
      <c r="X163" s="5">
        <v>1</v>
      </c>
      <c r="Y163" s="5">
        <v>2</v>
      </c>
      <c r="Z163" s="5">
        <v>2</v>
      </c>
      <c r="AA163" s="21">
        <f t="shared" si="46"/>
        <v>15.5</v>
      </c>
      <c r="AB163" s="5">
        <v>1</v>
      </c>
      <c r="AC163" s="5">
        <v>2</v>
      </c>
      <c r="AD163" s="5">
        <v>4</v>
      </c>
      <c r="AE163" s="5">
        <v>2</v>
      </c>
      <c r="AF163" s="5">
        <v>2</v>
      </c>
      <c r="AG163" s="5">
        <v>2</v>
      </c>
      <c r="AH163" s="5">
        <v>1</v>
      </c>
      <c r="AI163" s="5">
        <v>0</v>
      </c>
      <c r="AJ163" s="5">
        <v>1</v>
      </c>
      <c r="AK163" s="24">
        <f t="shared" si="44"/>
        <v>15</v>
      </c>
      <c r="AL163" s="6">
        <f t="shared" si="45"/>
        <v>46.5</v>
      </c>
    </row>
    <row r="164" spans="1:38" hidden="1" outlineLevel="1" x14ac:dyDescent="0.25">
      <c r="A164" s="5">
        <v>33</v>
      </c>
      <c r="B164" s="5" t="s">
        <v>136</v>
      </c>
      <c r="C164" s="15">
        <v>8</v>
      </c>
      <c r="D164" s="5">
        <v>4</v>
      </c>
      <c r="E164" s="5">
        <v>1</v>
      </c>
      <c r="F164" s="5">
        <v>1</v>
      </c>
      <c r="G164" s="5">
        <v>1</v>
      </c>
      <c r="H164" s="5">
        <v>1</v>
      </c>
      <c r="I164" s="5">
        <v>2</v>
      </c>
      <c r="J164" s="5">
        <v>1</v>
      </c>
      <c r="K164" s="5">
        <v>1</v>
      </c>
      <c r="L164" s="5">
        <v>2</v>
      </c>
      <c r="M164" s="5">
        <v>2</v>
      </c>
      <c r="N164" s="18">
        <f t="shared" si="43"/>
        <v>16</v>
      </c>
      <c r="O164" s="5">
        <v>2</v>
      </c>
      <c r="P164" s="5">
        <v>1</v>
      </c>
      <c r="Q164" s="5">
        <v>1</v>
      </c>
      <c r="R164" s="5">
        <v>1</v>
      </c>
      <c r="S164" s="5">
        <v>1</v>
      </c>
      <c r="T164" s="5">
        <v>1</v>
      </c>
      <c r="U164" s="5">
        <v>1</v>
      </c>
      <c r="V164" s="5">
        <v>1</v>
      </c>
      <c r="W164" s="5">
        <v>1.5</v>
      </c>
      <c r="X164" s="5">
        <v>1</v>
      </c>
      <c r="Y164" s="5">
        <v>2</v>
      </c>
      <c r="Z164" s="5">
        <v>4</v>
      </c>
      <c r="AA164" s="21">
        <f t="shared" si="46"/>
        <v>17.5</v>
      </c>
      <c r="AB164" s="5">
        <v>1</v>
      </c>
      <c r="AC164" s="5">
        <v>2</v>
      </c>
      <c r="AD164" s="5">
        <v>4</v>
      </c>
      <c r="AE164" s="5">
        <v>2</v>
      </c>
      <c r="AF164" s="5">
        <v>3</v>
      </c>
      <c r="AG164" s="5">
        <v>2</v>
      </c>
      <c r="AH164" s="5">
        <v>2</v>
      </c>
      <c r="AI164" s="5">
        <v>2</v>
      </c>
      <c r="AJ164" s="5">
        <v>1</v>
      </c>
      <c r="AK164" s="24">
        <f t="shared" si="44"/>
        <v>19</v>
      </c>
      <c r="AL164" s="6">
        <f t="shared" si="45"/>
        <v>60.5</v>
      </c>
    </row>
    <row r="165" spans="1:38" hidden="1" outlineLevel="1" x14ac:dyDescent="0.25">
      <c r="A165" s="5">
        <v>34</v>
      </c>
      <c r="B165" s="5" t="s">
        <v>137</v>
      </c>
      <c r="C165" s="15">
        <v>7</v>
      </c>
      <c r="D165" s="5">
        <v>3</v>
      </c>
      <c r="E165" s="5">
        <v>0</v>
      </c>
      <c r="F165" s="5">
        <v>1</v>
      </c>
      <c r="G165" s="5">
        <v>1</v>
      </c>
      <c r="H165" s="5">
        <v>1</v>
      </c>
      <c r="I165" s="5">
        <v>2</v>
      </c>
      <c r="J165" s="5">
        <v>1</v>
      </c>
      <c r="K165" s="5">
        <v>1</v>
      </c>
      <c r="L165" s="5">
        <v>2</v>
      </c>
      <c r="M165" s="5">
        <v>0.5</v>
      </c>
      <c r="N165" s="18">
        <f t="shared" si="43"/>
        <v>12.5</v>
      </c>
      <c r="O165" s="5">
        <v>2</v>
      </c>
      <c r="P165" s="5">
        <v>1</v>
      </c>
      <c r="Q165" s="5">
        <v>1</v>
      </c>
      <c r="R165" s="5">
        <v>1</v>
      </c>
      <c r="S165" s="5">
        <v>1</v>
      </c>
      <c r="T165" s="5">
        <v>0</v>
      </c>
      <c r="U165" s="5">
        <v>1</v>
      </c>
      <c r="V165" s="5">
        <v>1</v>
      </c>
      <c r="W165" s="5">
        <v>1.5</v>
      </c>
      <c r="X165" s="5">
        <v>0.5</v>
      </c>
      <c r="Y165" s="5">
        <v>2</v>
      </c>
      <c r="Z165" s="5">
        <v>1</v>
      </c>
      <c r="AA165" s="21">
        <f t="shared" si="46"/>
        <v>13</v>
      </c>
      <c r="AB165" s="5">
        <v>1</v>
      </c>
      <c r="AC165" s="5">
        <v>2</v>
      </c>
      <c r="AD165" s="5">
        <v>1</v>
      </c>
      <c r="AE165" s="5">
        <v>1</v>
      </c>
      <c r="AF165" s="5">
        <v>2</v>
      </c>
      <c r="AG165" s="5">
        <v>1</v>
      </c>
      <c r="AH165" s="5">
        <v>1</v>
      </c>
      <c r="AI165" s="5">
        <v>0</v>
      </c>
      <c r="AJ165" s="5">
        <v>1</v>
      </c>
      <c r="AK165" s="24">
        <f t="shared" si="44"/>
        <v>10</v>
      </c>
      <c r="AL165" s="6">
        <f t="shared" si="45"/>
        <v>42.5</v>
      </c>
    </row>
    <row r="166" spans="1:38" hidden="1" outlineLevel="1" x14ac:dyDescent="0.25">
      <c r="A166" s="5">
        <v>35</v>
      </c>
      <c r="B166" s="5" t="s">
        <v>138</v>
      </c>
      <c r="C166" s="15">
        <v>8</v>
      </c>
      <c r="D166" s="5">
        <v>4</v>
      </c>
      <c r="E166" s="5">
        <v>1</v>
      </c>
      <c r="F166" s="5">
        <v>1</v>
      </c>
      <c r="G166" s="5">
        <v>1</v>
      </c>
      <c r="H166" s="5">
        <v>1</v>
      </c>
      <c r="I166" s="5">
        <v>2</v>
      </c>
      <c r="J166" s="5">
        <v>1</v>
      </c>
      <c r="K166" s="5">
        <v>1</v>
      </c>
      <c r="L166" s="5">
        <v>2</v>
      </c>
      <c r="M166" s="5">
        <v>2</v>
      </c>
      <c r="N166" s="18">
        <f t="shared" si="43"/>
        <v>16</v>
      </c>
      <c r="O166" s="5">
        <v>2</v>
      </c>
      <c r="P166" s="5">
        <v>1</v>
      </c>
      <c r="Q166" s="5">
        <v>1</v>
      </c>
      <c r="R166" s="5">
        <v>1</v>
      </c>
      <c r="S166" s="5">
        <v>1</v>
      </c>
      <c r="T166" s="5">
        <v>1</v>
      </c>
      <c r="U166" s="5">
        <v>1</v>
      </c>
      <c r="V166" s="5">
        <v>1</v>
      </c>
      <c r="W166" s="5">
        <v>1.5</v>
      </c>
      <c r="X166" s="5">
        <v>1</v>
      </c>
      <c r="Y166" s="5">
        <v>2</v>
      </c>
      <c r="Z166" s="5">
        <v>3</v>
      </c>
      <c r="AA166" s="21">
        <f t="shared" si="46"/>
        <v>16.5</v>
      </c>
      <c r="AB166" s="5">
        <v>1</v>
      </c>
      <c r="AC166" s="5">
        <v>2</v>
      </c>
      <c r="AD166" s="5">
        <v>4</v>
      </c>
      <c r="AE166" s="5">
        <v>2</v>
      </c>
      <c r="AF166" s="5">
        <v>3</v>
      </c>
      <c r="AG166" s="5">
        <v>2</v>
      </c>
      <c r="AH166" s="5">
        <v>1</v>
      </c>
      <c r="AI166" s="5">
        <v>0</v>
      </c>
      <c r="AJ166" s="5">
        <v>1</v>
      </c>
      <c r="AK166" s="24">
        <f t="shared" si="44"/>
        <v>16</v>
      </c>
      <c r="AL166" s="6">
        <f t="shared" si="45"/>
        <v>56.5</v>
      </c>
    </row>
    <row r="167" spans="1:38" hidden="1" outlineLevel="1" x14ac:dyDescent="0.25">
      <c r="A167" s="5">
        <v>36</v>
      </c>
      <c r="B167" s="5" t="s">
        <v>139</v>
      </c>
      <c r="C167" s="15">
        <v>4</v>
      </c>
      <c r="D167" s="5">
        <v>4</v>
      </c>
      <c r="E167" s="5">
        <v>1</v>
      </c>
      <c r="F167" s="5">
        <v>1</v>
      </c>
      <c r="G167" s="5">
        <v>1</v>
      </c>
      <c r="H167" s="5">
        <v>0</v>
      </c>
      <c r="I167" s="5">
        <v>1.5</v>
      </c>
      <c r="J167" s="5">
        <v>0</v>
      </c>
      <c r="K167" s="5">
        <v>0.5</v>
      </c>
      <c r="L167" s="5">
        <v>2</v>
      </c>
      <c r="M167" s="5">
        <v>0</v>
      </c>
      <c r="N167" s="18">
        <f t="shared" si="43"/>
        <v>11</v>
      </c>
      <c r="O167" s="5">
        <v>2</v>
      </c>
      <c r="P167" s="5">
        <v>1</v>
      </c>
      <c r="Q167" s="5">
        <v>1</v>
      </c>
      <c r="R167" s="5">
        <v>1</v>
      </c>
      <c r="S167" s="5">
        <v>1</v>
      </c>
      <c r="T167" s="5">
        <v>0</v>
      </c>
      <c r="U167" s="5">
        <v>0</v>
      </c>
      <c r="V167" s="5">
        <v>0</v>
      </c>
      <c r="W167" s="5">
        <v>1</v>
      </c>
      <c r="X167" s="5">
        <v>0</v>
      </c>
      <c r="Y167" s="5">
        <v>0</v>
      </c>
      <c r="Z167" s="5">
        <v>0</v>
      </c>
      <c r="AA167" s="21">
        <f t="shared" si="46"/>
        <v>7</v>
      </c>
      <c r="AB167" s="5">
        <v>1</v>
      </c>
      <c r="AC167" s="5">
        <v>2</v>
      </c>
      <c r="AD167" s="5">
        <v>4</v>
      </c>
      <c r="AE167" s="5">
        <v>2</v>
      </c>
      <c r="AF167" s="5">
        <v>3</v>
      </c>
      <c r="AG167" s="5">
        <v>1.5</v>
      </c>
      <c r="AH167" s="5">
        <v>1</v>
      </c>
      <c r="AI167" s="5">
        <v>0</v>
      </c>
      <c r="AJ167" s="5">
        <v>1</v>
      </c>
      <c r="AK167" s="24">
        <f t="shared" si="44"/>
        <v>15.5</v>
      </c>
      <c r="AL167" s="6">
        <f t="shared" si="45"/>
        <v>37.5</v>
      </c>
    </row>
    <row r="168" spans="1:38" hidden="1" outlineLevel="1" x14ac:dyDescent="0.25">
      <c r="A168" s="5">
        <v>37</v>
      </c>
      <c r="B168" s="5" t="s">
        <v>140</v>
      </c>
      <c r="C168" s="15">
        <v>5</v>
      </c>
      <c r="D168" s="5">
        <v>4</v>
      </c>
      <c r="E168" s="5">
        <v>0</v>
      </c>
      <c r="F168" s="5">
        <v>1</v>
      </c>
      <c r="G168" s="5">
        <v>0</v>
      </c>
      <c r="H168" s="5">
        <v>1</v>
      </c>
      <c r="I168" s="5">
        <v>2</v>
      </c>
      <c r="J168" s="5">
        <v>0</v>
      </c>
      <c r="K168" s="5">
        <v>0</v>
      </c>
      <c r="L168" s="5">
        <v>1.5</v>
      </c>
      <c r="M168" s="5">
        <v>1</v>
      </c>
      <c r="N168" s="18">
        <f t="shared" si="43"/>
        <v>10.5</v>
      </c>
      <c r="O168" s="5">
        <v>2</v>
      </c>
      <c r="P168" s="5">
        <v>1</v>
      </c>
      <c r="Q168" s="5">
        <v>1</v>
      </c>
      <c r="R168" s="5">
        <v>1</v>
      </c>
      <c r="S168" s="5">
        <v>1</v>
      </c>
      <c r="T168" s="5">
        <v>0</v>
      </c>
      <c r="U168" s="5">
        <v>1</v>
      </c>
      <c r="V168" s="5">
        <v>1</v>
      </c>
      <c r="W168" s="5">
        <v>1.5</v>
      </c>
      <c r="X168" s="5">
        <v>1</v>
      </c>
      <c r="Y168" s="5">
        <v>2</v>
      </c>
      <c r="Z168" s="5">
        <v>1</v>
      </c>
      <c r="AA168" s="21">
        <f t="shared" si="46"/>
        <v>13.5</v>
      </c>
      <c r="AB168" s="5">
        <v>1</v>
      </c>
      <c r="AC168" s="5">
        <v>1</v>
      </c>
      <c r="AD168" s="5">
        <v>3</v>
      </c>
      <c r="AE168" s="5">
        <v>2</v>
      </c>
      <c r="AF168" s="5">
        <v>3</v>
      </c>
      <c r="AG168" s="5">
        <v>0</v>
      </c>
      <c r="AH168" s="5">
        <v>1</v>
      </c>
      <c r="AI168" s="5">
        <v>1</v>
      </c>
      <c r="AJ168" s="5">
        <v>1</v>
      </c>
      <c r="AK168" s="24">
        <f t="shared" si="44"/>
        <v>13</v>
      </c>
      <c r="AL168" s="6">
        <f t="shared" si="45"/>
        <v>42</v>
      </c>
    </row>
    <row r="169" spans="1:38" hidden="1" outlineLevel="1" x14ac:dyDescent="0.25">
      <c r="A169" s="5">
        <v>38</v>
      </c>
      <c r="B169" s="5" t="s">
        <v>141</v>
      </c>
      <c r="C169" s="15">
        <v>6</v>
      </c>
      <c r="D169" s="5">
        <v>4</v>
      </c>
      <c r="E169" s="5">
        <v>1</v>
      </c>
      <c r="F169" s="5">
        <v>1</v>
      </c>
      <c r="G169" s="5">
        <v>1</v>
      </c>
      <c r="H169" s="5">
        <v>1</v>
      </c>
      <c r="I169" s="5">
        <v>2</v>
      </c>
      <c r="J169" s="5">
        <v>1</v>
      </c>
      <c r="K169" s="5">
        <v>1</v>
      </c>
      <c r="L169" s="5">
        <v>2</v>
      </c>
      <c r="M169" s="5">
        <v>2</v>
      </c>
      <c r="N169" s="18">
        <f t="shared" si="43"/>
        <v>16</v>
      </c>
      <c r="O169" s="5">
        <v>2</v>
      </c>
      <c r="P169" s="5">
        <v>1</v>
      </c>
      <c r="Q169" s="5">
        <v>1</v>
      </c>
      <c r="R169" s="5">
        <v>1</v>
      </c>
      <c r="S169" s="5">
        <v>1</v>
      </c>
      <c r="T169" s="5">
        <v>1</v>
      </c>
      <c r="U169" s="5">
        <v>0</v>
      </c>
      <c r="V169" s="5">
        <v>1</v>
      </c>
      <c r="W169" s="5">
        <v>2</v>
      </c>
      <c r="X169" s="5">
        <v>1</v>
      </c>
      <c r="Y169" s="5">
        <v>2</v>
      </c>
      <c r="Z169" s="5">
        <v>4</v>
      </c>
      <c r="AA169" s="21">
        <f t="shared" si="46"/>
        <v>17</v>
      </c>
      <c r="AB169" s="5">
        <v>1</v>
      </c>
      <c r="AC169" s="5">
        <v>2</v>
      </c>
      <c r="AD169" s="5">
        <v>3</v>
      </c>
      <c r="AE169" s="5">
        <v>2</v>
      </c>
      <c r="AF169" s="5">
        <v>2</v>
      </c>
      <c r="AG169" s="5">
        <v>2</v>
      </c>
      <c r="AH169" s="5">
        <v>2</v>
      </c>
      <c r="AI169" s="5">
        <v>2</v>
      </c>
      <c r="AJ169" s="5">
        <v>1</v>
      </c>
      <c r="AK169" s="24">
        <f t="shared" si="44"/>
        <v>17</v>
      </c>
      <c r="AL169" s="6">
        <f t="shared" si="45"/>
        <v>56</v>
      </c>
    </row>
    <row r="170" spans="1:38" hidden="1" outlineLevel="1" x14ac:dyDescent="0.25">
      <c r="A170" s="5">
        <v>39</v>
      </c>
      <c r="B170" s="5" t="s">
        <v>142</v>
      </c>
      <c r="C170" s="15">
        <v>8</v>
      </c>
      <c r="D170" s="5">
        <v>4</v>
      </c>
      <c r="E170" s="5">
        <v>1</v>
      </c>
      <c r="F170" s="5">
        <v>1</v>
      </c>
      <c r="G170" s="5">
        <v>1</v>
      </c>
      <c r="H170" s="5">
        <v>1</v>
      </c>
      <c r="I170" s="5">
        <v>2</v>
      </c>
      <c r="J170" s="5">
        <v>1</v>
      </c>
      <c r="K170" s="5">
        <v>1</v>
      </c>
      <c r="L170" s="5">
        <v>2</v>
      </c>
      <c r="M170" s="5">
        <v>2</v>
      </c>
      <c r="N170" s="18">
        <f t="shared" si="43"/>
        <v>16</v>
      </c>
      <c r="O170" s="5">
        <v>2</v>
      </c>
      <c r="P170" s="5">
        <v>1</v>
      </c>
      <c r="Q170" s="5">
        <v>1</v>
      </c>
      <c r="R170" s="5">
        <v>1</v>
      </c>
      <c r="S170" s="5">
        <v>1</v>
      </c>
      <c r="T170" s="5">
        <v>1</v>
      </c>
      <c r="U170" s="5">
        <v>1</v>
      </c>
      <c r="V170" s="5">
        <v>1</v>
      </c>
      <c r="W170" s="5">
        <v>1.5</v>
      </c>
      <c r="X170" s="5">
        <v>1</v>
      </c>
      <c r="Y170" s="5">
        <v>2</v>
      </c>
      <c r="Z170" s="5">
        <v>3</v>
      </c>
      <c r="AA170" s="21">
        <f t="shared" si="46"/>
        <v>16.5</v>
      </c>
      <c r="AB170" s="5">
        <v>1</v>
      </c>
      <c r="AC170" s="5">
        <v>2</v>
      </c>
      <c r="AD170" s="5">
        <v>4</v>
      </c>
      <c r="AE170" s="5">
        <v>2</v>
      </c>
      <c r="AF170" s="5">
        <v>3</v>
      </c>
      <c r="AG170" s="5">
        <v>2</v>
      </c>
      <c r="AH170" s="5">
        <v>1</v>
      </c>
      <c r="AI170" s="5">
        <v>1</v>
      </c>
      <c r="AJ170" s="5">
        <v>1</v>
      </c>
      <c r="AK170" s="24">
        <f t="shared" si="44"/>
        <v>17</v>
      </c>
      <c r="AL170" s="6">
        <f t="shared" si="45"/>
        <v>57.5</v>
      </c>
    </row>
    <row r="171" spans="1:38" hidden="1" outlineLevel="1" x14ac:dyDescent="0.25">
      <c r="A171" s="5">
        <v>40</v>
      </c>
      <c r="B171" s="5" t="s">
        <v>143</v>
      </c>
      <c r="C171" s="15">
        <v>3</v>
      </c>
      <c r="D171" s="5">
        <v>4</v>
      </c>
      <c r="E171" s="5">
        <v>1</v>
      </c>
      <c r="F171" s="5">
        <v>1</v>
      </c>
      <c r="G171" s="5">
        <v>1</v>
      </c>
      <c r="H171" s="5">
        <v>1</v>
      </c>
      <c r="I171" s="5">
        <v>2</v>
      </c>
      <c r="J171" s="5">
        <v>0</v>
      </c>
      <c r="K171" s="5">
        <v>1</v>
      </c>
      <c r="L171" s="5">
        <v>1.5</v>
      </c>
      <c r="M171" s="5">
        <v>0</v>
      </c>
      <c r="N171" s="18">
        <f t="shared" si="43"/>
        <v>12.5</v>
      </c>
      <c r="O171" s="5">
        <v>2</v>
      </c>
      <c r="P171" s="5">
        <v>1</v>
      </c>
      <c r="Q171" s="5">
        <v>1</v>
      </c>
      <c r="R171" s="5">
        <v>1</v>
      </c>
      <c r="S171" s="5">
        <v>1</v>
      </c>
      <c r="T171" s="5">
        <v>1</v>
      </c>
      <c r="U171" s="5">
        <v>1</v>
      </c>
      <c r="V171" s="5">
        <v>1</v>
      </c>
      <c r="W171" s="5">
        <v>1.5</v>
      </c>
      <c r="X171" s="5">
        <v>1</v>
      </c>
      <c r="Y171" s="5">
        <v>2</v>
      </c>
      <c r="Z171" s="5">
        <v>2</v>
      </c>
      <c r="AA171" s="21">
        <f t="shared" si="46"/>
        <v>15.5</v>
      </c>
      <c r="AB171" s="5">
        <v>1</v>
      </c>
      <c r="AC171" s="5">
        <v>2</v>
      </c>
      <c r="AD171" s="5">
        <v>4</v>
      </c>
      <c r="AE171" s="5">
        <v>2</v>
      </c>
      <c r="AF171" s="5">
        <v>3</v>
      </c>
      <c r="AG171" s="5">
        <v>2</v>
      </c>
      <c r="AH171" s="5">
        <v>0</v>
      </c>
      <c r="AI171" s="5">
        <v>2</v>
      </c>
      <c r="AJ171" s="5">
        <v>1</v>
      </c>
      <c r="AK171" s="24">
        <f t="shared" si="44"/>
        <v>17</v>
      </c>
      <c r="AL171" s="6">
        <f t="shared" si="45"/>
        <v>48</v>
      </c>
    </row>
    <row r="172" spans="1:38" hidden="1" outlineLevel="1" x14ac:dyDescent="0.25">
      <c r="A172" s="5">
        <v>41</v>
      </c>
      <c r="B172" s="5" t="s">
        <v>144</v>
      </c>
      <c r="C172" s="15">
        <v>6</v>
      </c>
      <c r="D172" s="5">
        <v>4</v>
      </c>
      <c r="E172" s="5">
        <v>1</v>
      </c>
      <c r="F172" s="5">
        <v>1</v>
      </c>
      <c r="G172" s="5">
        <v>0</v>
      </c>
      <c r="H172" s="5">
        <v>1</v>
      </c>
      <c r="I172" s="5">
        <v>2</v>
      </c>
      <c r="J172" s="5">
        <v>1</v>
      </c>
      <c r="K172" s="5">
        <v>1</v>
      </c>
      <c r="L172" s="5">
        <v>2</v>
      </c>
      <c r="M172" s="5">
        <v>0.5</v>
      </c>
      <c r="N172" s="18">
        <f t="shared" si="43"/>
        <v>13.5</v>
      </c>
      <c r="O172" s="5">
        <v>2</v>
      </c>
      <c r="P172" s="5">
        <v>1</v>
      </c>
      <c r="Q172" s="5">
        <v>1</v>
      </c>
      <c r="R172" s="5">
        <v>1</v>
      </c>
      <c r="S172" s="5">
        <v>1</v>
      </c>
      <c r="T172" s="5">
        <v>1</v>
      </c>
      <c r="U172" s="5">
        <v>1</v>
      </c>
      <c r="V172" s="5">
        <v>1</v>
      </c>
      <c r="W172" s="5">
        <v>1.5</v>
      </c>
      <c r="X172" s="5">
        <v>1</v>
      </c>
      <c r="Y172" s="5">
        <v>2</v>
      </c>
      <c r="Z172" s="5">
        <v>0.5</v>
      </c>
      <c r="AA172" s="21">
        <f t="shared" si="46"/>
        <v>14</v>
      </c>
      <c r="AB172" s="5">
        <v>1</v>
      </c>
      <c r="AC172" s="5">
        <v>2</v>
      </c>
      <c r="AD172" s="5">
        <v>3</v>
      </c>
      <c r="AE172" s="5">
        <v>2</v>
      </c>
      <c r="AF172" s="5">
        <v>3</v>
      </c>
      <c r="AG172" s="5">
        <v>2</v>
      </c>
      <c r="AH172" s="5">
        <v>2</v>
      </c>
      <c r="AI172" s="5">
        <v>2</v>
      </c>
      <c r="AJ172" s="5">
        <v>1</v>
      </c>
      <c r="AK172" s="24">
        <f t="shared" si="44"/>
        <v>18</v>
      </c>
      <c r="AL172" s="6">
        <f t="shared" si="45"/>
        <v>51.5</v>
      </c>
    </row>
    <row r="173" spans="1:38" hidden="1" outlineLevel="1" x14ac:dyDescent="0.25">
      <c r="A173" s="5">
        <v>42</v>
      </c>
      <c r="B173" s="5" t="s">
        <v>145</v>
      </c>
      <c r="C173" s="15">
        <v>6</v>
      </c>
      <c r="D173" s="5">
        <v>4</v>
      </c>
      <c r="E173" s="5">
        <v>1</v>
      </c>
      <c r="F173" s="5">
        <v>1</v>
      </c>
      <c r="G173" s="5">
        <v>1</v>
      </c>
      <c r="H173" s="5">
        <v>1</v>
      </c>
      <c r="I173" s="5">
        <v>0</v>
      </c>
      <c r="J173" s="5">
        <v>0</v>
      </c>
      <c r="K173" s="5">
        <v>0</v>
      </c>
      <c r="L173" s="5">
        <v>1.5</v>
      </c>
      <c r="M173" s="5">
        <v>1</v>
      </c>
      <c r="N173" s="18">
        <f t="shared" si="43"/>
        <v>10.5</v>
      </c>
      <c r="O173" s="5">
        <v>2</v>
      </c>
      <c r="P173" s="5">
        <v>1</v>
      </c>
      <c r="Q173" s="5">
        <v>1</v>
      </c>
      <c r="R173" s="5">
        <v>1</v>
      </c>
      <c r="S173" s="5">
        <v>1</v>
      </c>
      <c r="T173" s="5">
        <v>0</v>
      </c>
      <c r="U173" s="5">
        <v>0</v>
      </c>
      <c r="V173" s="5">
        <v>1</v>
      </c>
      <c r="W173" s="5">
        <v>1.5</v>
      </c>
      <c r="X173" s="5">
        <v>1</v>
      </c>
      <c r="Y173" s="5">
        <v>2</v>
      </c>
      <c r="Z173" s="5">
        <v>3</v>
      </c>
      <c r="AA173" s="21">
        <f t="shared" si="46"/>
        <v>14.5</v>
      </c>
      <c r="AB173" s="5">
        <v>1</v>
      </c>
      <c r="AC173" s="5">
        <v>2</v>
      </c>
      <c r="AD173" s="5">
        <v>4</v>
      </c>
      <c r="AE173" s="5">
        <v>2</v>
      </c>
      <c r="AF173" s="5">
        <v>3</v>
      </c>
      <c r="AG173" s="5">
        <v>2</v>
      </c>
      <c r="AH173" s="5">
        <v>1</v>
      </c>
      <c r="AI173" s="5">
        <v>0</v>
      </c>
      <c r="AJ173" s="5">
        <v>1</v>
      </c>
      <c r="AK173" s="24">
        <f t="shared" si="44"/>
        <v>16</v>
      </c>
      <c r="AL173" s="6">
        <f t="shared" si="45"/>
        <v>47</v>
      </c>
    </row>
    <row r="174" spans="1:38" collapsed="1" x14ac:dyDescent="0.25">
      <c r="A174" t="s">
        <v>193</v>
      </c>
      <c r="C174" s="39">
        <f>AVERAGE(C132:C173)/C131</f>
        <v>0.59761904761904761</v>
      </c>
      <c r="D174" s="39">
        <f t="shared" ref="D174:AL174" si="47">AVERAGE(D132:D173)/D131</f>
        <v>0.89880952380952384</v>
      </c>
      <c r="E174" s="39">
        <f t="shared" si="47"/>
        <v>0.8214285714285714</v>
      </c>
      <c r="F174" s="39">
        <f t="shared" si="47"/>
        <v>0.88095238095238093</v>
      </c>
      <c r="G174" s="39">
        <f t="shared" si="47"/>
        <v>0.61904761904761907</v>
      </c>
      <c r="H174" s="39">
        <f t="shared" si="47"/>
        <v>0.8571428571428571</v>
      </c>
      <c r="I174" s="39">
        <f t="shared" si="47"/>
        <v>0.83333333333333337</v>
      </c>
      <c r="J174" s="39">
        <f t="shared" si="47"/>
        <v>0.5714285714285714</v>
      </c>
      <c r="K174" s="39">
        <f t="shared" si="47"/>
        <v>0.52380952380952384</v>
      </c>
      <c r="L174" s="39">
        <f t="shared" si="47"/>
        <v>0.73809523809523814</v>
      </c>
      <c r="M174" s="39">
        <f t="shared" si="47"/>
        <v>0.5357142857142857</v>
      </c>
      <c r="N174" s="39">
        <f t="shared" si="47"/>
        <v>0.75520833333333337</v>
      </c>
      <c r="O174" s="39">
        <f t="shared" si="47"/>
        <v>0.8928571428571429</v>
      </c>
      <c r="P174" s="39">
        <f t="shared" si="47"/>
        <v>0.95238095238095233</v>
      </c>
      <c r="Q174" s="39">
        <f t="shared" si="47"/>
        <v>0.90476190476190477</v>
      </c>
      <c r="R174" s="39">
        <f t="shared" si="47"/>
        <v>0.9285714285714286</v>
      </c>
      <c r="S174" s="39">
        <f t="shared" si="47"/>
        <v>0.9285714285714286</v>
      </c>
      <c r="T174" s="39">
        <f t="shared" si="47"/>
        <v>0.47619047619047616</v>
      </c>
      <c r="U174" s="39">
        <f t="shared" si="47"/>
        <v>0.75</v>
      </c>
      <c r="V174" s="39">
        <f t="shared" si="47"/>
        <v>0.90476190476190477</v>
      </c>
      <c r="W174" s="39">
        <f t="shared" si="47"/>
        <v>0.70833333333333337</v>
      </c>
      <c r="X174" s="39">
        <f t="shared" si="47"/>
        <v>0.8571428571428571</v>
      </c>
      <c r="Y174" s="39">
        <f t="shared" si="47"/>
        <v>0.8392857142857143</v>
      </c>
      <c r="Z174" s="39">
        <f t="shared" si="47"/>
        <v>0.47619047619047616</v>
      </c>
      <c r="AA174" s="39">
        <f t="shared" si="47"/>
        <v>0.73677248677248686</v>
      </c>
      <c r="AB174" s="39">
        <f t="shared" si="47"/>
        <v>1.0119047619047619</v>
      </c>
      <c r="AC174" s="39">
        <f t="shared" si="47"/>
        <v>0.9285714285714286</v>
      </c>
      <c r="AD174" s="39">
        <f t="shared" si="47"/>
        <v>0.82738095238095233</v>
      </c>
      <c r="AE174" s="39">
        <f t="shared" si="47"/>
        <v>0.86904761904761907</v>
      </c>
      <c r="AF174" s="39">
        <f t="shared" si="47"/>
        <v>0.87301587301587302</v>
      </c>
      <c r="AG174" s="39">
        <f t="shared" si="47"/>
        <v>0.72619047619047616</v>
      </c>
      <c r="AH174" s="39">
        <f t="shared" si="47"/>
        <v>0.60119047619047616</v>
      </c>
      <c r="AI174" s="39">
        <f t="shared" si="47"/>
        <v>0.4642857142857143</v>
      </c>
      <c r="AJ174" s="39">
        <f t="shared" si="47"/>
        <v>1</v>
      </c>
      <c r="AK174" s="39">
        <f t="shared" si="47"/>
        <v>0.7957393483709273</v>
      </c>
      <c r="AL174" s="39">
        <f t="shared" si="47"/>
        <v>0.73715041572184425</v>
      </c>
    </row>
    <row r="175" spans="1:38" x14ac:dyDescent="0.25">
      <c r="A175" s="2" t="s">
        <v>12</v>
      </c>
      <c r="B175" s="2" t="s">
        <v>0</v>
      </c>
      <c r="D175" s="32" t="s">
        <v>2</v>
      </c>
      <c r="E175" s="33"/>
      <c r="F175" s="33"/>
      <c r="G175" s="33"/>
      <c r="H175" s="33"/>
      <c r="I175" s="33"/>
      <c r="J175" s="33"/>
      <c r="K175" s="33"/>
      <c r="L175" s="33"/>
      <c r="M175" s="25"/>
      <c r="N175" s="16" t="s">
        <v>3</v>
      </c>
      <c r="O175" s="32" t="s">
        <v>4</v>
      </c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19" t="s">
        <v>3</v>
      </c>
      <c r="AB175" s="32" t="s">
        <v>5</v>
      </c>
      <c r="AC175" s="33"/>
      <c r="AD175" s="33"/>
      <c r="AE175" s="33"/>
      <c r="AF175" s="33"/>
      <c r="AG175" s="33"/>
      <c r="AH175" s="33"/>
      <c r="AI175" s="33"/>
      <c r="AJ175" s="33"/>
      <c r="AK175" s="22" t="s">
        <v>3</v>
      </c>
      <c r="AL175" s="7" t="s">
        <v>9</v>
      </c>
    </row>
    <row r="176" spans="1:38" x14ac:dyDescent="0.25">
      <c r="B176" s="3"/>
      <c r="C176" s="15" t="s">
        <v>1</v>
      </c>
      <c r="D176" s="5">
        <v>1</v>
      </c>
      <c r="E176" s="5">
        <v>2</v>
      </c>
      <c r="F176" s="5">
        <v>3</v>
      </c>
      <c r="G176" s="5">
        <v>4</v>
      </c>
      <c r="H176" s="5">
        <v>5</v>
      </c>
      <c r="I176" s="5">
        <v>6</v>
      </c>
      <c r="J176" s="5">
        <v>7</v>
      </c>
      <c r="K176" s="5">
        <v>8</v>
      </c>
      <c r="L176" s="5">
        <v>9</v>
      </c>
      <c r="M176" s="5">
        <v>10</v>
      </c>
      <c r="N176" s="17" t="s">
        <v>6</v>
      </c>
      <c r="O176" s="5">
        <v>1</v>
      </c>
      <c r="P176" s="5">
        <v>2</v>
      </c>
      <c r="Q176" s="5">
        <v>3</v>
      </c>
      <c r="R176" s="5">
        <v>4</v>
      </c>
      <c r="S176" s="5">
        <v>5</v>
      </c>
      <c r="T176" s="5">
        <v>6</v>
      </c>
      <c r="U176" s="5">
        <v>7</v>
      </c>
      <c r="V176" s="5">
        <v>8</v>
      </c>
      <c r="W176" s="5">
        <v>9</v>
      </c>
      <c r="X176" s="5">
        <v>10</v>
      </c>
      <c r="Y176" s="5">
        <v>11</v>
      </c>
      <c r="Z176" s="5">
        <v>12</v>
      </c>
      <c r="AA176" s="20" t="s">
        <v>7</v>
      </c>
      <c r="AB176" s="5">
        <v>1</v>
      </c>
      <c r="AC176" s="5">
        <v>2</v>
      </c>
      <c r="AD176" s="5">
        <v>3</v>
      </c>
      <c r="AE176" s="5">
        <v>4</v>
      </c>
      <c r="AF176" s="5">
        <v>5</v>
      </c>
      <c r="AG176" s="5">
        <v>6</v>
      </c>
      <c r="AH176" s="5">
        <v>7</v>
      </c>
      <c r="AI176" s="5">
        <v>8</v>
      </c>
      <c r="AJ176" s="5">
        <v>9</v>
      </c>
      <c r="AK176" s="23" t="s">
        <v>8</v>
      </c>
      <c r="AL176" s="8" t="s">
        <v>10</v>
      </c>
    </row>
    <row r="177" spans="1:38" hidden="1" outlineLevel="1" x14ac:dyDescent="0.25">
      <c r="A177" s="4"/>
      <c r="B177" s="4"/>
      <c r="C177" s="28">
        <v>10</v>
      </c>
      <c r="D177" s="28">
        <v>4</v>
      </c>
      <c r="E177" s="28">
        <v>1</v>
      </c>
      <c r="F177" s="28">
        <v>1</v>
      </c>
      <c r="G177" s="28">
        <v>1</v>
      </c>
      <c r="H177" s="28">
        <v>1</v>
      </c>
      <c r="I177" s="28">
        <v>2</v>
      </c>
      <c r="J177" s="28">
        <v>1</v>
      </c>
      <c r="K177" s="28">
        <v>1</v>
      </c>
      <c r="L177" s="28">
        <v>2</v>
      </c>
      <c r="M177" s="28">
        <v>2</v>
      </c>
      <c r="N177" s="28">
        <f>SUM(D177:M177)</f>
        <v>16</v>
      </c>
      <c r="O177" s="28">
        <v>2</v>
      </c>
      <c r="P177" s="28">
        <v>1</v>
      </c>
      <c r="Q177" s="28">
        <v>1</v>
      </c>
      <c r="R177" s="28">
        <v>1</v>
      </c>
      <c r="S177" s="28">
        <v>1</v>
      </c>
      <c r="T177" s="28">
        <v>1</v>
      </c>
      <c r="U177" s="28">
        <v>1</v>
      </c>
      <c r="V177" s="28">
        <v>1</v>
      </c>
      <c r="W177" s="28">
        <v>2</v>
      </c>
      <c r="X177" s="28">
        <v>1</v>
      </c>
      <c r="Y177" s="28">
        <v>2</v>
      </c>
      <c r="Z177" s="28">
        <v>4</v>
      </c>
      <c r="AA177" s="28">
        <f>SUM(O177:Z177)</f>
        <v>18</v>
      </c>
      <c r="AB177" s="28">
        <v>1</v>
      </c>
      <c r="AC177" s="28">
        <v>2</v>
      </c>
      <c r="AD177" s="28">
        <v>4</v>
      </c>
      <c r="AE177" s="28">
        <v>2</v>
      </c>
      <c r="AF177" s="28">
        <v>3</v>
      </c>
      <c r="AG177" s="28">
        <v>2</v>
      </c>
      <c r="AH177" s="28">
        <v>2</v>
      </c>
      <c r="AI177" s="28">
        <v>2</v>
      </c>
      <c r="AJ177" s="28">
        <v>1</v>
      </c>
      <c r="AK177" s="28">
        <f>SUM(AB177:AJ177)</f>
        <v>19</v>
      </c>
      <c r="AL177" s="28">
        <f t="shared" ref="AL177:AL183" si="48">C177+N177+AA177+AK177</f>
        <v>63</v>
      </c>
    </row>
    <row r="178" spans="1:38" hidden="1" outlineLevel="1" x14ac:dyDescent="0.25">
      <c r="A178" s="5">
        <v>1</v>
      </c>
      <c r="B178" s="5" t="s">
        <v>97</v>
      </c>
      <c r="C178" s="15">
        <v>5</v>
      </c>
      <c r="D178" s="5">
        <v>4</v>
      </c>
      <c r="E178" s="5">
        <v>1</v>
      </c>
      <c r="F178" s="5">
        <v>1</v>
      </c>
      <c r="G178" s="5">
        <v>0</v>
      </c>
      <c r="H178" s="5">
        <v>0</v>
      </c>
      <c r="I178" s="5">
        <v>1</v>
      </c>
      <c r="J178" s="5">
        <v>1</v>
      </c>
      <c r="K178" s="5">
        <v>1</v>
      </c>
      <c r="L178" s="5">
        <v>2</v>
      </c>
      <c r="M178" s="5">
        <v>2</v>
      </c>
      <c r="N178" s="18">
        <f t="shared" ref="N178:N183" si="49">SUM(D178:M178)</f>
        <v>13</v>
      </c>
      <c r="O178" s="5">
        <v>2</v>
      </c>
      <c r="P178" s="5">
        <v>1</v>
      </c>
      <c r="Q178" s="5">
        <v>1</v>
      </c>
      <c r="R178" s="5">
        <v>1</v>
      </c>
      <c r="S178" s="5">
        <v>1</v>
      </c>
      <c r="T178" s="5">
        <v>0</v>
      </c>
      <c r="U178" s="5">
        <v>1</v>
      </c>
      <c r="V178" s="5">
        <v>0</v>
      </c>
      <c r="W178" s="5">
        <v>2</v>
      </c>
      <c r="X178" s="5">
        <v>1</v>
      </c>
      <c r="Y178" s="5">
        <v>2</v>
      </c>
      <c r="Z178" s="5">
        <v>3</v>
      </c>
      <c r="AA178" s="21">
        <f t="shared" ref="AA178:AA183" si="50">SUM(O178:Z178)</f>
        <v>15</v>
      </c>
      <c r="AB178" s="5">
        <v>1</v>
      </c>
      <c r="AC178" s="5">
        <v>2</v>
      </c>
      <c r="AD178" s="5">
        <v>4</v>
      </c>
      <c r="AE178" s="5">
        <v>2</v>
      </c>
      <c r="AF178" s="5">
        <v>2</v>
      </c>
      <c r="AG178" s="5">
        <v>2</v>
      </c>
      <c r="AH178" s="5">
        <v>2</v>
      </c>
      <c r="AI178" s="5">
        <v>2</v>
      </c>
      <c r="AJ178" s="5">
        <v>1</v>
      </c>
      <c r="AK178" s="24">
        <f t="shared" ref="AK178:AK183" si="51">SUM(AB178:AJ178)</f>
        <v>18</v>
      </c>
      <c r="AL178" s="6">
        <f t="shared" si="48"/>
        <v>51</v>
      </c>
    </row>
    <row r="179" spans="1:38" hidden="1" outlineLevel="1" x14ac:dyDescent="0.25">
      <c r="A179" s="5">
        <v>2</v>
      </c>
      <c r="B179" s="5" t="s">
        <v>98</v>
      </c>
      <c r="C179" s="15">
        <v>6</v>
      </c>
      <c r="D179" s="5">
        <v>4</v>
      </c>
      <c r="E179" s="5">
        <v>1</v>
      </c>
      <c r="F179" s="5">
        <v>0</v>
      </c>
      <c r="G179" s="5">
        <v>1</v>
      </c>
      <c r="H179" s="5">
        <v>1</v>
      </c>
      <c r="I179" s="5">
        <v>0</v>
      </c>
      <c r="J179" s="5">
        <v>0</v>
      </c>
      <c r="K179" s="5">
        <v>0</v>
      </c>
      <c r="L179" s="5">
        <v>2</v>
      </c>
      <c r="M179" s="5">
        <v>0</v>
      </c>
      <c r="N179" s="18">
        <f t="shared" si="49"/>
        <v>9</v>
      </c>
      <c r="O179" s="5">
        <v>0</v>
      </c>
      <c r="P179" s="5">
        <v>1</v>
      </c>
      <c r="Q179" s="5">
        <v>1</v>
      </c>
      <c r="R179" s="5">
        <v>1</v>
      </c>
      <c r="S179" s="5">
        <v>1</v>
      </c>
      <c r="T179" s="5">
        <v>0</v>
      </c>
      <c r="U179" s="5">
        <v>0</v>
      </c>
      <c r="V179" s="5">
        <v>1</v>
      </c>
      <c r="W179" s="5">
        <v>2</v>
      </c>
      <c r="X179" s="5">
        <v>1</v>
      </c>
      <c r="Y179" s="5">
        <v>2</v>
      </c>
      <c r="Z179" s="5">
        <v>3</v>
      </c>
      <c r="AA179" s="21">
        <f t="shared" si="50"/>
        <v>13</v>
      </c>
      <c r="AB179" s="5">
        <v>1</v>
      </c>
      <c r="AC179" s="5">
        <v>2</v>
      </c>
      <c r="AD179" s="5">
        <v>4</v>
      </c>
      <c r="AE179" s="5">
        <v>1</v>
      </c>
      <c r="AF179" s="5">
        <v>3</v>
      </c>
      <c r="AG179" s="5">
        <v>2</v>
      </c>
      <c r="AH179" s="5">
        <v>1</v>
      </c>
      <c r="AI179" s="5">
        <v>0</v>
      </c>
      <c r="AJ179" s="5">
        <v>1</v>
      </c>
      <c r="AK179" s="24">
        <f t="shared" si="51"/>
        <v>15</v>
      </c>
      <c r="AL179" s="6">
        <f t="shared" si="48"/>
        <v>43</v>
      </c>
    </row>
    <row r="180" spans="1:38" hidden="1" outlineLevel="1" x14ac:dyDescent="0.25">
      <c r="A180" s="26">
        <v>3</v>
      </c>
      <c r="B180" s="26" t="s">
        <v>99</v>
      </c>
      <c r="C180" s="15">
        <v>4</v>
      </c>
      <c r="D180" s="5">
        <v>1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2</v>
      </c>
      <c r="M180" s="5">
        <v>0</v>
      </c>
      <c r="N180" s="18">
        <f t="shared" si="49"/>
        <v>3</v>
      </c>
      <c r="O180" s="5">
        <v>2</v>
      </c>
      <c r="P180" s="5">
        <v>1</v>
      </c>
      <c r="Q180" s="5">
        <v>1</v>
      </c>
      <c r="R180" s="5">
        <v>1</v>
      </c>
      <c r="S180" s="5">
        <v>1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21">
        <f t="shared" si="50"/>
        <v>6</v>
      </c>
      <c r="AB180" s="5">
        <v>1</v>
      </c>
      <c r="AC180" s="5">
        <v>0</v>
      </c>
      <c r="AD180" s="5">
        <v>2</v>
      </c>
      <c r="AE180" s="5">
        <v>1</v>
      </c>
      <c r="AF180" s="5">
        <v>3</v>
      </c>
      <c r="AG180" s="5">
        <v>1</v>
      </c>
      <c r="AH180" s="5">
        <v>1</v>
      </c>
      <c r="AI180" s="5">
        <v>1</v>
      </c>
      <c r="AJ180" s="5">
        <v>1</v>
      </c>
      <c r="AK180" s="24">
        <f t="shared" si="51"/>
        <v>11</v>
      </c>
      <c r="AL180" s="6">
        <f t="shared" si="48"/>
        <v>24</v>
      </c>
    </row>
    <row r="181" spans="1:38" hidden="1" outlineLevel="1" x14ac:dyDescent="0.25">
      <c r="A181" s="5">
        <v>4</v>
      </c>
      <c r="B181" s="5" t="s">
        <v>101</v>
      </c>
      <c r="C181" s="15">
        <v>5</v>
      </c>
      <c r="D181" s="5">
        <v>0</v>
      </c>
      <c r="E181" s="5">
        <v>1</v>
      </c>
      <c r="F181" s="5">
        <v>1</v>
      </c>
      <c r="G181" s="5">
        <v>1</v>
      </c>
      <c r="H181" s="5">
        <v>1</v>
      </c>
      <c r="I181" s="5">
        <v>1</v>
      </c>
      <c r="J181" s="5">
        <v>1</v>
      </c>
      <c r="K181" s="5">
        <v>0</v>
      </c>
      <c r="L181" s="5">
        <v>2</v>
      </c>
      <c r="M181" s="5">
        <v>0</v>
      </c>
      <c r="N181" s="18">
        <f t="shared" si="49"/>
        <v>8</v>
      </c>
      <c r="O181" s="5">
        <v>2</v>
      </c>
      <c r="P181" s="5">
        <v>1</v>
      </c>
      <c r="Q181" s="5"/>
      <c r="R181" s="5"/>
      <c r="S181" s="5"/>
      <c r="T181" s="5"/>
      <c r="U181" s="5">
        <v>1</v>
      </c>
      <c r="V181" s="5">
        <v>0</v>
      </c>
      <c r="W181" s="5">
        <v>2</v>
      </c>
      <c r="X181" s="5">
        <v>1</v>
      </c>
      <c r="Y181" s="5">
        <v>0</v>
      </c>
      <c r="Z181" s="5">
        <v>0</v>
      </c>
      <c r="AA181" s="21">
        <f t="shared" si="50"/>
        <v>7</v>
      </c>
      <c r="AB181" s="5">
        <v>1</v>
      </c>
      <c r="AC181" s="5">
        <v>1</v>
      </c>
      <c r="AD181" s="5">
        <v>1</v>
      </c>
      <c r="AE181" s="5">
        <v>2</v>
      </c>
      <c r="AF181" s="5">
        <v>2</v>
      </c>
      <c r="AG181" s="5">
        <v>0</v>
      </c>
      <c r="AH181" s="5">
        <v>1</v>
      </c>
      <c r="AI181" s="5">
        <v>1</v>
      </c>
      <c r="AJ181" s="5">
        <v>1</v>
      </c>
      <c r="AK181" s="24">
        <f t="shared" si="51"/>
        <v>10</v>
      </c>
      <c r="AL181" s="6">
        <f t="shared" si="48"/>
        <v>30</v>
      </c>
    </row>
    <row r="182" spans="1:38" hidden="1" outlineLevel="1" x14ac:dyDescent="0.25">
      <c r="A182" s="5">
        <v>5</v>
      </c>
      <c r="B182" s="5" t="s">
        <v>102</v>
      </c>
      <c r="C182" s="15">
        <v>5</v>
      </c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18">
        <f t="shared" si="49"/>
        <v>0</v>
      </c>
      <c r="O182" s="5">
        <v>2</v>
      </c>
      <c r="P182" s="5">
        <v>1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1</v>
      </c>
      <c r="Y182" s="5">
        <v>0</v>
      </c>
      <c r="Z182" s="5">
        <v>0</v>
      </c>
      <c r="AA182" s="21">
        <f t="shared" si="50"/>
        <v>4</v>
      </c>
      <c r="AB182" s="5">
        <v>1</v>
      </c>
      <c r="AC182" s="5">
        <v>0</v>
      </c>
      <c r="AD182" s="5">
        <v>0</v>
      </c>
      <c r="AE182" s="5">
        <v>1</v>
      </c>
      <c r="AF182" s="5">
        <v>2</v>
      </c>
      <c r="AG182" s="5">
        <v>0</v>
      </c>
      <c r="AH182" s="5">
        <v>0</v>
      </c>
      <c r="AI182" s="5">
        <v>0</v>
      </c>
      <c r="AJ182" s="5">
        <v>1</v>
      </c>
      <c r="AK182" s="24">
        <f t="shared" si="51"/>
        <v>5</v>
      </c>
      <c r="AL182" s="6">
        <f t="shared" si="48"/>
        <v>14</v>
      </c>
    </row>
    <row r="183" spans="1:38" hidden="1" outlineLevel="1" x14ac:dyDescent="0.25">
      <c r="A183" s="5">
        <v>6</v>
      </c>
      <c r="B183" s="5" t="s">
        <v>103</v>
      </c>
      <c r="C183" s="15">
        <v>9</v>
      </c>
      <c r="D183" s="5">
        <v>4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2</v>
      </c>
      <c r="M183" s="5">
        <v>0</v>
      </c>
      <c r="N183" s="18">
        <f t="shared" si="49"/>
        <v>6</v>
      </c>
      <c r="O183" s="5">
        <v>0</v>
      </c>
      <c r="P183" s="5">
        <v>1</v>
      </c>
      <c r="Q183" s="5">
        <v>1</v>
      </c>
      <c r="R183" s="5">
        <v>1</v>
      </c>
      <c r="S183" s="5">
        <v>1</v>
      </c>
      <c r="T183" s="5">
        <v>0</v>
      </c>
      <c r="U183" s="5">
        <v>1</v>
      </c>
      <c r="V183" s="5">
        <v>0</v>
      </c>
      <c r="W183" s="5">
        <v>2</v>
      </c>
      <c r="X183" s="5">
        <v>1</v>
      </c>
      <c r="Y183" s="5">
        <v>1</v>
      </c>
      <c r="Z183" s="5">
        <v>0</v>
      </c>
      <c r="AA183" s="21">
        <f t="shared" si="50"/>
        <v>9</v>
      </c>
      <c r="AB183" s="5">
        <v>1</v>
      </c>
      <c r="AC183" s="5">
        <v>2</v>
      </c>
      <c r="AD183" s="5">
        <v>4</v>
      </c>
      <c r="AE183" s="5">
        <v>1</v>
      </c>
      <c r="AF183" s="5">
        <v>2</v>
      </c>
      <c r="AG183" s="5">
        <v>0</v>
      </c>
      <c r="AH183" s="5">
        <v>0</v>
      </c>
      <c r="AI183" s="5">
        <v>2</v>
      </c>
      <c r="AJ183" s="5">
        <v>1</v>
      </c>
      <c r="AK183" s="24">
        <f t="shared" si="51"/>
        <v>13</v>
      </c>
      <c r="AL183" s="6">
        <f t="shared" si="48"/>
        <v>37</v>
      </c>
    </row>
    <row r="184" spans="1:38" collapsed="1" x14ac:dyDescent="0.25">
      <c r="A184" t="s">
        <v>193</v>
      </c>
      <c r="C184" s="61">
        <f>AVERAGE(C178:C183)/C177</f>
        <v>0.56666666666666665</v>
      </c>
      <c r="D184" s="61">
        <f t="shared" ref="D184:AL184" si="52">AVERAGE(D178:D183)/D177</f>
        <v>0.65</v>
      </c>
      <c r="E184" s="61">
        <f t="shared" si="52"/>
        <v>0.6</v>
      </c>
      <c r="F184" s="61">
        <f t="shared" si="52"/>
        <v>0.4</v>
      </c>
      <c r="G184" s="61">
        <f t="shared" si="52"/>
        <v>0.4</v>
      </c>
      <c r="H184" s="61">
        <f t="shared" si="52"/>
        <v>0.4</v>
      </c>
      <c r="I184" s="61">
        <f t="shared" si="52"/>
        <v>0.2</v>
      </c>
      <c r="J184" s="61">
        <f t="shared" si="52"/>
        <v>0.4</v>
      </c>
      <c r="K184" s="61">
        <f t="shared" si="52"/>
        <v>0.2</v>
      </c>
      <c r="L184" s="61">
        <f t="shared" si="52"/>
        <v>1</v>
      </c>
      <c r="M184" s="61">
        <f t="shared" si="52"/>
        <v>0.2</v>
      </c>
      <c r="N184" s="61">
        <f t="shared" si="52"/>
        <v>0.40625</v>
      </c>
      <c r="O184" s="61">
        <f t="shared" si="52"/>
        <v>0.66666666666666663</v>
      </c>
      <c r="P184" s="61">
        <f t="shared" si="52"/>
        <v>1</v>
      </c>
      <c r="Q184" s="61">
        <f t="shared" si="52"/>
        <v>0.8</v>
      </c>
      <c r="R184" s="61">
        <f t="shared" si="52"/>
        <v>0.8</v>
      </c>
      <c r="S184" s="61">
        <f t="shared" si="52"/>
        <v>0.8</v>
      </c>
      <c r="T184" s="61">
        <f t="shared" si="52"/>
        <v>0</v>
      </c>
      <c r="U184" s="61">
        <f t="shared" si="52"/>
        <v>0.5</v>
      </c>
      <c r="V184" s="61">
        <f t="shared" si="52"/>
        <v>0.16666666666666666</v>
      </c>
      <c r="W184" s="61">
        <f t="shared" si="52"/>
        <v>0.66666666666666663</v>
      </c>
      <c r="X184" s="61">
        <f t="shared" si="52"/>
        <v>0.83333333333333337</v>
      </c>
      <c r="Y184" s="61">
        <f t="shared" si="52"/>
        <v>0.41666666666666669</v>
      </c>
      <c r="Z184" s="61">
        <f t="shared" si="52"/>
        <v>0.25</v>
      </c>
      <c r="AA184" s="61">
        <f t="shared" si="52"/>
        <v>0.5</v>
      </c>
      <c r="AB184" s="61">
        <f t="shared" si="52"/>
        <v>1</v>
      </c>
      <c r="AC184" s="61">
        <f t="shared" si="52"/>
        <v>0.58333333333333337</v>
      </c>
      <c r="AD184" s="61">
        <f t="shared" si="52"/>
        <v>0.625</v>
      </c>
      <c r="AE184" s="61">
        <f t="shared" si="52"/>
        <v>0.66666666666666663</v>
      </c>
      <c r="AF184" s="61">
        <f t="shared" si="52"/>
        <v>0.77777777777777779</v>
      </c>
      <c r="AG184" s="61">
        <f t="shared" si="52"/>
        <v>0.41666666666666669</v>
      </c>
      <c r="AH184" s="61">
        <f t="shared" si="52"/>
        <v>0.41666666666666669</v>
      </c>
      <c r="AI184" s="61">
        <f t="shared" si="52"/>
        <v>0.5</v>
      </c>
      <c r="AJ184" s="61">
        <f t="shared" si="52"/>
        <v>1</v>
      </c>
      <c r="AK184" s="61">
        <f t="shared" si="52"/>
        <v>0.63157894736842102</v>
      </c>
      <c r="AL184" s="61">
        <f t="shared" si="52"/>
        <v>0.5264550264550264</v>
      </c>
    </row>
    <row r="185" spans="1:38" ht="81" customHeight="1" x14ac:dyDescent="0.25">
      <c r="C185" s="71" t="s">
        <v>1</v>
      </c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 t="s">
        <v>185</v>
      </c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 t="s">
        <v>186</v>
      </c>
      <c r="AB185" s="71"/>
      <c r="AC185" s="71"/>
      <c r="AD185" s="71"/>
      <c r="AE185" s="71"/>
      <c r="AF185" s="71"/>
      <c r="AG185" s="71"/>
      <c r="AH185" s="71"/>
      <c r="AI185" s="71"/>
      <c r="AJ185" s="71"/>
      <c r="AK185" s="71" t="s">
        <v>187</v>
      </c>
      <c r="AL185" s="71" t="s">
        <v>188</v>
      </c>
    </row>
    <row r="186" spans="1:38" ht="21" x14ac:dyDescent="0.35">
      <c r="A186" s="69" t="s">
        <v>184</v>
      </c>
      <c r="C186" s="70">
        <f>AVERAGE(C16,C42,C61,C128,C174,C184)</f>
        <v>0.53071428571428569</v>
      </c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70">
        <f>AVERAGE(N16,N42,N61,N128,N174,N184)</f>
        <v>0.63552827380952381</v>
      </c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70">
        <f>AVERAGE(AA16,AA42,AA61,AA128,AA174,AA184)</f>
        <v>0.65899470899470902</v>
      </c>
      <c r="AB186" s="68"/>
      <c r="AC186" s="68"/>
      <c r="AD186" s="68"/>
      <c r="AE186" s="68"/>
      <c r="AF186" s="68"/>
      <c r="AG186" s="68"/>
      <c r="AH186" s="68"/>
      <c r="AI186" s="68"/>
      <c r="AJ186" s="68"/>
      <c r="AK186" s="70">
        <f>AVERAGE(AK16,AK42,AK61,AK128,AK174,AK184)</f>
        <v>0.7221177944862156</v>
      </c>
      <c r="AL186" s="70">
        <f>AVERAGE(AL16,AL42,AL61,AL128,AL174,AL184)</f>
        <v>0.65171012849584276</v>
      </c>
    </row>
  </sheetData>
  <mergeCells count="19">
    <mergeCell ref="D129:L129"/>
    <mergeCell ref="O129:Z129"/>
    <mergeCell ref="AB129:AJ129"/>
    <mergeCell ref="A1:AL1"/>
    <mergeCell ref="D175:L175"/>
    <mergeCell ref="O175:Z175"/>
    <mergeCell ref="AB175:AJ175"/>
    <mergeCell ref="D44:L44"/>
    <mergeCell ref="O44:Z44"/>
    <mergeCell ref="AB44:AJ44"/>
    <mergeCell ref="D62:L62"/>
    <mergeCell ref="O62:Z62"/>
    <mergeCell ref="AB62:AJ62"/>
    <mergeCell ref="D18:L18"/>
    <mergeCell ref="O18:Z18"/>
    <mergeCell ref="AB18:AJ18"/>
    <mergeCell ref="D3:L3"/>
    <mergeCell ref="O3:Z3"/>
    <mergeCell ref="AB3:AJ3"/>
  </mergeCells>
  <conditionalFormatting sqref="O60:Z60 AB60:AJ60 C60:M60">
    <cfRule type="cellIs" dxfId="13" priority="13" operator="lessThan">
      <formula>0.6</formula>
    </cfRule>
    <cfRule type="cellIs" dxfId="12" priority="14" operator="lessThan">
      <formula>0.6</formula>
    </cfRule>
  </conditionalFormatting>
  <conditionalFormatting sqref="C42:AL42">
    <cfRule type="cellIs" dxfId="11" priority="11" operator="lessThan">
      <formula>0.6</formula>
    </cfRule>
    <cfRule type="cellIs" dxfId="10" priority="12" operator="lessThan">
      <formula>0.6</formula>
    </cfRule>
  </conditionalFormatting>
  <conditionalFormatting sqref="D16:AL16">
    <cfRule type="cellIs" dxfId="7" priority="7" operator="lessThan">
      <formula>0.6</formula>
    </cfRule>
    <cfRule type="cellIs" dxfId="6" priority="8" operator="lessThan">
      <formula>0.6</formula>
    </cfRule>
  </conditionalFormatting>
  <conditionalFormatting sqref="C127:AL127">
    <cfRule type="cellIs" dxfId="5" priority="3" operator="lessThan">
      <formula>0.6</formula>
    </cfRule>
    <cfRule type="cellIs" dxfId="4" priority="4" operator="lessThan">
      <formula>0.6</formula>
    </cfRule>
  </conditionalFormatting>
  <conditionalFormatting sqref="C174:AL174">
    <cfRule type="cellIs" dxfId="3" priority="1" operator="lessThan">
      <formula>0.6</formula>
    </cfRule>
    <cfRule type="cellIs" dxfId="2" priority="2" operator="lessThan">
      <formula>0.6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zoomScale="96" zoomScaleNormal="96" workbookViewId="0">
      <selection activeCell="AM6" sqref="AM6"/>
    </sheetView>
  </sheetViews>
  <sheetFormatPr defaultRowHeight="15" x14ac:dyDescent="0.25"/>
  <cols>
    <col min="1" max="1" width="5.7109375" customWidth="1"/>
    <col min="2" max="2" width="21.140625" customWidth="1"/>
    <col min="3" max="3" width="7" customWidth="1"/>
    <col min="4" max="13" width="4.7109375" customWidth="1"/>
    <col min="14" max="14" width="7.42578125" customWidth="1"/>
    <col min="15" max="26" width="4.7109375" customWidth="1"/>
    <col min="27" max="27" width="8" customWidth="1"/>
    <col min="28" max="36" width="4.7109375" customWidth="1"/>
    <col min="37" max="37" width="7.85546875" customWidth="1"/>
  </cols>
  <sheetData>
    <row r="1" spans="1:39" ht="18.75" x14ac:dyDescent="0.3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3" spans="1:39" s="1" customFormat="1" x14ac:dyDescent="0.25">
      <c r="A3" s="2" t="s">
        <v>12</v>
      </c>
      <c r="B3" s="2" t="s">
        <v>0</v>
      </c>
      <c r="C3" s="13" t="s">
        <v>1</v>
      </c>
      <c r="D3" s="32" t="s">
        <v>2</v>
      </c>
      <c r="E3" s="33"/>
      <c r="F3" s="33"/>
      <c r="G3" s="33"/>
      <c r="H3" s="33"/>
      <c r="I3" s="33"/>
      <c r="J3" s="33"/>
      <c r="K3" s="33"/>
      <c r="L3" s="33"/>
      <c r="M3" s="25"/>
      <c r="N3" s="16" t="s">
        <v>3</v>
      </c>
      <c r="O3" s="32" t="s">
        <v>4</v>
      </c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19" t="s">
        <v>3</v>
      </c>
      <c r="AB3" s="32" t="s">
        <v>5</v>
      </c>
      <c r="AC3" s="33"/>
      <c r="AD3" s="33"/>
      <c r="AE3" s="33"/>
      <c r="AF3" s="33"/>
      <c r="AG3" s="33"/>
      <c r="AH3" s="33"/>
      <c r="AI3" s="33"/>
      <c r="AJ3" s="33"/>
      <c r="AK3" s="22" t="s">
        <v>3</v>
      </c>
      <c r="AL3" s="7" t="s">
        <v>9</v>
      </c>
      <c r="AM3" s="7" t="s">
        <v>11</v>
      </c>
    </row>
    <row r="4" spans="1:39" x14ac:dyDescent="0.25">
      <c r="A4" s="3"/>
      <c r="B4" s="3"/>
      <c r="C4" s="14"/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17" t="s">
        <v>6</v>
      </c>
      <c r="O4" s="5">
        <v>1</v>
      </c>
      <c r="P4" s="5">
        <v>2</v>
      </c>
      <c r="Q4" s="5">
        <v>3</v>
      </c>
      <c r="R4" s="5">
        <v>4</v>
      </c>
      <c r="S4" s="5">
        <v>5</v>
      </c>
      <c r="T4" s="5">
        <v>6</v>
      </c>
      <c r="U4" s="5">
        <v>7</v>
      </c>
      <c r="V4" s="5">
        <v>8</v>
      </c>
      <c r="W4" s="5">
        <v>9</v>
      </c>
      <c r="X4" s="5">
        <v>10</v>
      </c>
      <c r="Y4" s="5">
        <v>11</v>
      </c>
      <c r="Z4" s="5">
        <v>12</v>
      </c>
      <c r="AA4" s="20" t="s">
        <v>7</v>
      </c>
      <c r="AB4" s="5">
        <v>1</v>
      </c>
      <c r="AC4" s="5">
        <v>2</v>
      </c>
      <c r="AD4" s="5">
        <v>3</v>
      </c>
      <c r="AE4" s="5">
        <v>4</v>
      </c>
      <c r="AF4" s="5">
        <v>5</v>
      </c>
      <c r="AG4" s="5">
        <v>6</v>
      </c>
      <c r="AH4" s="5">
        <v>7</v>
      </c>
      <c r="AI4" s="5">
        <v>8</v>
      </c>
      <c r="AJ4" s="5">
        <v>9</v>
      </c>
      <c r="AK4" s="23" t="s">
        <v>8</v>
      </c>
      <c r="AL4" s="8" t="s">
        <v>10</v>
      </c>
      <c r="AM4" s="8"/>
    </row>
    <row r="5" spans="1:39" x14ac:dyDescent="0.25">
      <c r="A5" s="4"/>
      <c r="B5" s="4"/>
      <c r="C5" s="37">
        <v>10</v>
      </c>
      <c r="D5" s="6">
        <v>4</v>
      </c>
      <c r="E5" s="6">
        <v>1</v>
      </c>
      <c r="F5" s="6">
        <v>1</v>
      </c>
      <c r="G5" s="6">
        <v>1</v>
      </c>
      <c r="H5" s="6">
        <v>1</v>
      </c>
      <c r="I5" s="6">
        <v>2</v>
      </c>
      <c r="J5" s="6">
        <v>1</v>
      </c>
      <c r="K5" s="6">
        <v>1</v>
      </c>
      <c r="L5" s="6">
        <v>2</v>
      </c>
      <c r="M5" s="6">
        <v>2</v>
      </c>
      <c r="N5" s="18">
        <f>SUM(D5:M5)</f>
        <v>16</v>
      </c>
      <c r="O5" s="6">
        <v>2</v>
      </c>
      <c r="P5" s="6">
        <v>1</v>
      </c>
      <c r="Q5" s="6">
        <v>1</v>
      </c>
      <c r="R5" s="6">
        <v>1</v>
      </c>
      <c r="S5" s="6">
        <v>1</v>
      </c>
      <c r="T5" s="6">
        <v>1</v>
      </c>
      <c r="U5" s="6">
        <v>1</v>
      </c>
      <c r="V5" s="6">
        <v>1</v>
      </c>
      <c r="W5" s="6">
        <v>2</v>
      </c>
      <c r="X5" s="6">
        <v>1</v>
      </c>
      <c r="Y5" s="6">
        <v>2</v>
      </c>
      <c r="Z5" s="6">
        <v>4</v>
      </c>
      <c r="AA5" s="21">
        <f>SUM(O5:Z5)</f>
        <v>18</v>
      </c>
      <c r="AB5" s="6">
        <v>1</v>
      </c>
      <c r="AC5" s="6">
        <v>2</v>
      </c>
      <c r="AD5" s="6">
        <v>4</v>
      </c>
      <c r="AE5" s="6">
        <v>2</v>
      </c>
      <c r="AF5" s="6">
        <v>3</v>
      </c>
      <c r="AG5" s="6">
        <v>2</v>
      </c>
      <c r="AH5" s="6">
        <v>2</v>
      </c>
      <c r="AI5" s="6">
        <v>2</v>
      </c>
      <c r="AJ5" s="6">
        <v>1</v>
      </c>
      <c r="AK5" s="24">
        <f>SUM(AB5:AJ5)</f>
        <v>19</v>
      </c>
      <c r="AL5" s="6">
        <f t="shared" ref="AL5:AL30" si="0">C5+N5+AA5+AK5</f>
        <v>63</v>
      </c>
      <c r="AM5" s="6"/>
    </row>
    <row r="6" spans="1:39" x14ac:dyDescent="0.25">
      <c r="A6" s="5">
        <v>1</v>
      </c>
      <c r="B6" s="5" t="s">
        <v>147</v>
      </c>
      <c r="C6" s="15">
        <v>3</v>
      </c>
      <c r="D6" s="5">
        <v>4</v>
      </c>
      <c r="E6" s="5">
        <v>1</v>
      </c>
      <c r="F6" s="5">
        <v>1</v>
      </c>
      <c r="G6" s="5">
        <v>1</v>
      </c>
      <c r="H6" s="5">
        <v>1</v>
      </c>
      <c r="I6" s="5">
        <v>0</v>
      </c>
      <c r="J6" s="5">
        <v>1</v>
      </c>
      <c r="K6" s="5">
        <v>0</v>
      </c>
      <c r="L6" s="5">
        <v>2</v>
      </c>
      <c r="M6" s="5">
        <v>2</v>
      </c>
      <c r="N6" s="18">
        <f t="shared" ref="N6:N30" si="1">SUM(D6:M6)</f>
        <v>13</v>
      </c>
      <c r="O6" s="5">
        <v>2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2</v>
      </c>
      <c r="Z6" s="5">
        <v>1</v>
      </c>
      <c r="AA6" s="21">
        <f t="shared" ref="AA6:AA30" si="2">SUM(O6:Z6)</f>
        <v>14</v>
      </c>
      <c r="AB6" s="5">
        <v>1</v>
      </c>
      <c r="AC6" s="5">
        <v>1</v>
      </c>
      <c r="AD6" s="5">
        <v>3</v>
      </c>
      <c r="AE6" s="5">
        <v>2</v>
      </c>
      <c r="AF6" s="5">
        <v>2</v>
      </c>
      <c r="AG6" s="5">
        <v>2</v>
      </c>
      <c r="AH6" s="5">
        <v>2</v>
      </c>
      <c r="AI6" s="5">
        <v>2</v>
      </c>
      <c r="AJ6" s="5">
        <v>1</v>
      </c>
      <c r="AK6" s="24">
        <f t="shared" ref="AK6:AK30" si="3">SUM(AB6:AJ6)</f>
        <v>16</v>
      </c>
      <c r="AL6" s="6">
        <f t="shared" si="0"/>
        <v>46</v>
      </c>
      <c r="AM6" s="12">
        <f>AL6/$AL$5</f>
        <v>0.73015873015873012</v>
      </c>
    </row>
    <row r="7" spans="1:39" x14ac:dyDescent="0.25">
      <c r="A7" s="5">
        <v>2</v>
      </c>
      <c r="B7" s="5" t="s">
        <v>148</v>
      </c>
      <c r="C7" s="15">
        <v>6</v>
      </c>
      <c r="D7" s="5">
        <v>4</v>
      </c>
      <c r="E7" s="5">
        <v>1</v>
      </c>
      <c r="F7" s="5">
        <v>0</v>
      </c>
      <c r="G7" s="5">
        <v>1</v>
      </c>
      <c r="H7" s="5">
        <v>1</v>
      </c>
      <c r="I7" s="5">
        <v>0</v>
      </c>
      <c r="J7" s="5">
        <v>1</v>
      </c>
      <c r="K7" s="5">
        <v>1</v>
      </c>
      <c r="L7" s="5">
        <v>2</v>
      </c>
      <c r="M7" s="5">
        <v>2</v>
      </c>
      <c r="N7" s="18">
        <f t="shared" si="1"/>
        <v>13</v>
      </c>
      <c r="O7" s="5">
        <v>2</v>
      </c>
      <c r="P7" s="5">
        <v>1</v>
      </c>
      <c r="Q7" s="5">
        <v>1</v>
      </c>
      <c r="R7" s="5">
        <v>1</v>
      </c>
      <c r="S7" s="5">
        <v>1</v>
      </c>
      <c r="T7" s="5">
        <v>0</v>
      </c>
      <c r="U7" s="5">
        <v>0</v>
      </c>
      <c r="V7" s="5">
        <v>1</v>
      </c>
      <c r="W7" s="5">
        <v>1</v>
      </c>
      <c r="X7" s="5">
        <v>1</v>
      </c>
      <c r="Y7" s="5">
        <v>2</v>
      </c>
      <c r="Z7" s="5">
        <v>0</v>
      </c>
      <c r="AA7" s="21">
        <f t="shared" si="2"/>
        <v>11</v>
      </c>
      <c r="AB7" s="5">
        <v>1</v>
      </c>
      <c r="AC7" s="5">
        <v>0</v>
      </c>
      <c r="AD7" s="5">
        <v>3</v>
      </c>
      <c r="AE7" s="5">
        <v>2</v>
      </c>
      <c r="AF7" s="5">
        <v>3</v>
      </c>
      <c r="AG7" s="5">
        <v>2</v>
      </c>
      <c r="AH7" s="5">
        <v>0</v>
      </c>
      <c r="AI7" s="5">
        <v>2</v>
      </c>
      <c r="AJ7" s="5">
        <v>1</v>
      </c>
      <c r="AK7" s="24">
        <f t="shared" si="3"/>
        <v>14</v>
      </c>
      <c r="AL7" s="6">
        <f t="shared" si="0"/>
        <v>44</v>
      </c>
      <c r="AM7" s="12">
        <f t="shared" ref="AM7:AM30" si="4">AL7/$AL$5</f>
        <v>0.69841269841269837</v>
      </c>
    </row>
    <row r="8" spans="1:39" x14ac:dyDescent="0.25">
      <c r="A8" s="5">
        <v>3</v>
      </c>
      <c r="B8" s="5" t="s">
        <v>149</v>
      </c>
      <c r="C8" s="15">
        <v>4</v>
      </c>
      <c r="D8" s="5">
        <v>1</v>
      </c>
      <c r="E8" s="5">
        <v>0</v>
      </c>
      <c r="F8" s="5">
        <v>1</v>
      </c>
      <c r="G8" s="5">
        <v>1</v>
      </c>
      <c r="H8" s="5">
        <v>1</v>
      </c>
      <c r="I8" s="5">
        <v>0</v>
      </c>
      <c r="J8" s="5">
        <v>0</v>
      </c>
      <c r="K8" s="5">
        <v>0</v>
      </c>
      <c r="L8" s="5">
        <v>2</v>
      </c>
      <c r="M8" s="5">
        <v>2</v>
      </c>
      <c r="N8" s="18">
        <f t="shared" si="1"/>
        <v>8</v>
      </c>
      <c r="O8" s="5">
        <v>2</v>
      </c>
      <c r="P8" s="5">
        <v>1</v>
      </c>
      <c r="Q8" s="5">
        <v>1</v>
      </c>
      <c r="R8" s="5">
        <v>1</v>
      </c>
      <c r="S8" s="5">
        <v>1</v>
      </c>
      <c r="T8" s="5">
        <v>0</v>
      </c>
      <c r="U8" s="5">
        <v>1</v>
      </c>
      <c r="V8" s="5">
        <v>1</v>
      </c>
      <c r="W8" s="5">
        <v>2</v>
      </c>
      <c r="X8" s="5">
        <v>1</v>
      </c>
      <c r="Y8" s="5">
        <v>2</v>
      </c>
      <c r="Z8" s="5">
        <v>2</v>
      </c>
      <c r="AA8" s="21">
        <f t="shared" si="2"/>
        <v>15</v>
      </c>
      <c r="AB8" s="5">
        <v>1</v>
      </c>
      <c r="AC8" s="5">
        <v>0</v>
      </c>
      <c r="AD8" s="5">
        <v>3</v>
      </c>
      <c r="AE8" s="5">
        <v>2</v>
      </c>
      <c r="AF8" s="5">
        <v>3</v>
      </c>
      <c r="AG8" s="5">
        <v>2</v>
      </c>
      <c r="AH8" s="5">
        <v>2</v>
      </c>
      <c r="AI8" s="5">
        <v>2</v>
      </c>
      <c r="AJ8" s="5">
        <v>1</v>
      </c>
      <c r="AK8" s="24">
        <f t="shared" si="3"/>
        <v>16</v>
      </c>
      <c r="AL8" s="6">
        <f t="shared" si="0"/>
        <v>43</v>
      </c>
      <c r="AM8" s="12">
        <f t="shared" si="4"/>
        <v>0.68253968253968256</v>
      </c>
    </row>
    <row r="9" spans="1:39" x14ac:dyDescent="0.25">
      <c r="A9" s="5">
        <v>4</v>
      </c>
      <c r="B9" s="5" t="s">
        <v>150</v>
      </c>
      <c r="C9" s="15">
        <v>4</v>
      </c>
      <c r="D9" s="5">
        <v>3</v>
      </c>
      <c r="E9" s="5">
        <v>0</v>
      </c>
      <c r="F9" s="5">
        <v>1</v>
      </c>
      <c r="G9" s="5">
        <v>1</v>
      </c>
      <c r="H9" s="5">
        <v>0</v>
      </c>
      <c r="I9" s="5">
        <v>0</v>
      </c>
      <c r="J9" s="5">
        <v>0</v>
      </c>
      <c r="K9" s="5">
        <v>1</v>
      </c>
      <c r="L9" s="5">
        <v>1</v>
      </c>
      <c r="M9" s="5">
        <v>2</v>
      </c>
      <c r="N9" s="18">
        <f t="shared" si="1"/>
        <v>9</v>
      </c>
      <c r="O9" s="5">
        <v>2</v>
      </c>
      <c r="P9" s="5">
        <v>1</v>
      </c>
      <c r="Q9" s="5">
        <v>1</v>
      </c>
      <c r="R9" s="5">
        <v>1</v>
      </c>
      <c r="S9" s="5">
        <v>1</v>
      </c>
      <c r="T9" s="5">
        <v>0</v>
      </c>
      <c r="U9" s="5">
        <v>1</v>
      </c>
      <c r="V9" s="5">
        <v>0</v>
      </c>
      <c r="W9" s="5">
        <v>2</v>
      </c>
      <c r="X9" s="5">
        <v>1</v>
      </c>
      <c r="Y9" s="5">
        <v>2</v>
      </c>
      <c r="Z9" s="5">
        <v>2</v>
      </c>
      <c r="AA9" s="21">
        <f t="shared" si="2"/>
        <v>14</v>
      </c>
      <c r="AB9" s="5">
        <v>1</v>
      </c>
      <c r="AC9" s="5">
        <v>1</v>
      </c>
      <c r="AD9" s="5">
        <v>3</v>
      </c>
      <c r="AE9" s="5">
        <v>2</v>
      </c>
      <c r="AF9" s="5">
        <v>2</v>
      </c>
      <c r="AG9" s="5">
        <v>2</v>
      </c>
      <c r="AH9" s="5">
        <v>2</v>
      </c>
      <c r="AI9" s="5">
        <v>2</v>
      </c>
      <c r="AJ9" s="5">
        <v>1</v>
      </c>
      <c r="AK9" s="24">
        <f t="shared" si="3"/>
        <v>16</v>
      </c>
      <c r="AL9" s="6">
        <f t="shared" si="0"/>
        <v>43</v>
      </c>
      <c r="AM9" s="12">
        <f t="shared" si="4"/>
        <v>0.68253968253968256</v>
      </c>
    </row>
    <row r="10" spans="1:39" x14ac:dyDescent="0.25">
      <c r="A10" s="5">
        <v>5</v>
      </c>
      <c r="B10" s="5" t="s">
        <v>151</v>
      </c>
      <c r="C10" s="15">
        <v>5</v>
      </c>
      <c r="D10" s="5">
        <v>4</v>
      </c>
      <c r="E10" s="5">
        <v>1</v>
      </c>
      <c r="F10" s="5">
        <v>1</v>
      </c>
      <c r="G10" s="5">
        <v>1</v>
      </c>
      <c r="H10" s="5">
        <v>1</v>
      </c>
      <c r="I10" s="5">
        <v>2</v>
      </c>
      <c r="J10" s="5">
        <v>1</v>
      </c>
      <c r="K10" s="5">
        <v>1</v>
      </c>
      <c r="L10" s="5">
        <v>1</v>
      </c>
      <c r="M10" s="5">
        <v>2</v>
      </c>
      <c r="N10" s="18">
        <f t="shared" si="1"/>
        <v>15</v>
      </c>
      <c r="O10" s="5">
        <v>1</v>
      </c>
      <c r="P10" s="5">
        <v>1</v>
      </c>
      <c r="Q10" s="5">
        <v>1</v>
      </c>
      <c r="R10" s="5">
        <v>1</v>
      </c>
      <c r="S10" s="5">
        <v>1</v>
      </c>
      <c r="T10" s="5">
        <v>1</v>
      </c>
      <c r="U10" s="5">
        <v>2</v>
      </c>
      <c r="V10" s="5">
        <v>1</v>
      </c>
      <c r="W10" s="5">
        <v>2</v>
      </c>
      <c r="X10" s="5">
        <v>1</v>
      </c>
      <c r="Y10" s="5">
        <v>2</v>
      </c>
      <c r="Z10" s="5">
        <v>0</v>
      </c>
      <c r="AA10" s="21">
        <f t="shared" si="2"/>
        <v>14</v>
      </c>
      <c r="AB10" s="5">
        <v>1</v>
      </c>
      <c r="AC10" s="5">
        <v>1</v>
      </c>
      <c r="AD10" s="5">
        <v>2</v>
      </c>
      <c r="AE10" s="5">
        <v>1</v>
      </c>
      <c r="AF10" s="5">
        <v>1</v>
      </c>
      <c r="AG10" s="5">
        <v>2</v>
      </c>
      <c r="AH10" s="5">
        <v>0</v>
      </c>
      <c r="AI10" s="5">
        <v>2</v>
      </c>
      <c r="AJ10" s="5">
        <v>1</v>
      </c>
      <c r="AK10" s="24">
        <f t="shared" si="3"/>
        <v>11</v>
      </c>
      <c r="AL10" s="6">
        <f t="shared" si="0"/>
        <v>45</v>
      </c>
      <c r="AM10" s="12">
        <f t="shared" si="4"/>
        <v>0.7142857142857143</v>
      </c>
    </row>
    <row r="11" spans="1:39" x14ac:dyDescent="0.25">
      <c r="A11" s="5">
        <v>6</v>
      </c>
      <c r="B11" s="5" t="s">
        <v>152</v>
      </c>
      <c r="C11" s="15">
        <v>4</v>
      </c>
      <c r="D11" s="5">
        <v>4</v>
      </c>
      <c r="E11" s="5">
        <v>1</v>
      </c>
      <c r="F11" s="5">
        <v>1</v>
      </c>
      <c r="G11" s="5">
        <v>1</v>
      </c>
      <c r="H11" s="5">
        <v>1</v>
      </c>
      <c r="I11" s="5">
        <v>0</v>
      </c>
      <c r="J11" s="5">
        <v>1</v>
      </c>
      <c r="K11" s="5">
        <v>0</v>
      </c>
      <c r="L11" s="5">
        <v>2</v>
      </c>
      <c r="M11" s="5">
        <v>2</v>
      </c>
      <c r="N11" s="18">
        <f t="shared" si="1"/>
        <v>13</v>
      </c>
      <c r="O11" s="5">
        <v>2</v>
      </c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2</v>
      </c>
      <c r="X11" s="5">
        <v>1</v>
      </c>
      <c r="Y11" s="5">
        <v>2</v>
      </c>
      <c r="Z11" s="5">
        <v>3</v>
      </c>
      <c r="AA11" s="21">
        <f t="shared" si="2"/>
        <v>17</v>
      </c>
      <c r="AB11" s="5">
        <v>1</v>
      </c>
      <c r="AC11" s="5">
        <v>1</v>
      </c>
      <c r="AD11" s="5">
        <v>3</v>
      </c>
      <c r="AE11" s="5">
        <v>2</v>
      </c>
      <c r="AF11" s="5">
        <v>3</v>
      </c>
      <c r="AG11" s="5">
        <v>2</v>
      </c>
      <c r="AH11" s="5">
        <v>2</v>
      </c>
      <c r="AI11" s="5">
        <v>2</v>
      </c>
      <c r="AJ11" s="5">
        <v>1</v>
      </c>
      <c r="AK11" s="24">
        <f t="shared" si="3"/>
        <v>17</v>
      </c>
      <c r="AL11" s="6">
        <f t="shared" si="0"/>
        <v>51</v>
      </c>
      <c r="AM11" s="12">
        <f t="shared" si="4"/>
        <v>0.80952380952380953</v>
      </c>
    </row>
    <row r="12" spans="1:39" x14ac:dyDescent="0.25">
      <c r="A12" s="5">
        <v>7</v>
      </c>
      <c r="B12" s="5" t="s">
        <v>153</v>
      </c>
      <c r="C12" s="15">
        <v>5</v>
      </c>
      <c r="D12" s="5">
        <v>3</v>
      </c>
      <c r="E12" s="5">
        <v>1</v>
      </c>
      <c r="F12" s="5">
        <v>0</v>
      </c>
      <c r="G12" s="5">
        <v>1</v>
      </c>
      <c r="H12" s="5">
        <v>1</v>
      </c>
      <c r="I12" s="5">
        <v>0</v>
      </c>
      <c r="J12" s="5">
        <v>1</v>
      </c>
      <c r="K12" s="5">
        <v>1</v>
      </c>
      <c r="L12" s="5">
        <v>1</v>
      </c>
      <c r="M12" s="5">
        <v>1</v>
      </c>
      <c r="N12" s="18">
        <f t="shared" si="1"/>
        <v>10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21">
        <f t="shared" si="2"/>
        <v>0</v>
      </c>
      <c r="AB12" s="5">
        <v>1</v>
      </c>
      <c r="AC12" s="5">
        <v>0</v>
      </c>
      <c r="AD12" s="5">
        <v>3</v>
      </c>
      <c r="AE12" s="5">
        <v>2</v>
      </c>
      <c r="AF12" s="5">
        <v>2</v>
      </c>
      <c r="AG12" s="5">
        <v>2</v>
      </c>
      <c r="AH12" s="5">
        <v>0</v>
      </c>
      <c r="AI12" s="5">
        <v>0</v>
      </c>
      <c r="AJ12" s="5">
        <v>0</v>
      </c>
      <c r="AK12" s="24">
        <f t="shared" si="3"/>
        <v>10</v>
      </c>
      <c r="AL12" s="6">
        <f t="shared" si="0"/>
        <v>25</v>
      </c>
      <c r="AM12" s="12">
        <f t="shared" si="4"/>
        <v>0.3968253968253968</v>
      </c>
    </row>
    <row r="13" spans="1:39" x14ac:dyDescent="0.25">
      <c r="A13" s="5">
        <v>8</v>
      </c>
      <c r="B13" s="5" t="s">
        <v>154</v>
      </c>
      <c r="C13" s="15">
        <v>3</v>
      </c>
      <c r="D13" s="5">
        <v>4</v>
      </c>
      <c r="E13" s="5">
        <v>1</v>
      </c>
      <c r="F13" s="5">
        <v>0</v>
      </c>
      <c r="G13" s="5">
        <v>1</v>
      </c>
      <c r="H13" s="5">
        <v>1</v>
      </c>
      <c r="I13" s="5">
        <v>0</v>
      </c>
      <c r="J13" s="5">
        <v>1</v>
      </c>
      <c r="K13" s="5">
        <v>1</v>
      </c>
      <c r="L13" s="5">
        <v>2</v>
      </c>
      <c r="M13" s="5">
        <v>2</v>
      </c>
      <c r="N13" s="18">
        <f t="shared" si="1"/>
        <v>13</v>
      </c>
      <c r="O13" s="5">
        <v>2</v>
      </c>
      <c r="P13" s="5">
        <v>1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2</v>
      </c>
      <c r="X13" s="5">
        <v>1</v>
      </c>
      <c r="Y13" s="5">
        <v>2</v>
      </c>
      <c r="Z13" s="5">
        <v>0</v>
      </c>
      <c r="AA13" s="21">
        <f t="shared" si="2"/>
        <v>14</v>
      </c>
      <c r="AB13" s="5">
        <v>1</v>
      </c>
      <c r="AC13" s="5">
        <v>1</v>
      </c>
      <c r="AD13" s="5">
        <v>3</v>
      </c>
      <c r="AE13" s="5">
        <v>2</v>
      </c>
      <c r="AF13" s="5">
        <v>2</v>
      </c>
      <c r="AG13" s="5">
        <v>2</v>
      </c>
      <c r="AH13" s="5">
        <v>1</v>
      </c>
      <c r="AI13" s="5">
        <v>2</v>
      </c>
      <c r="AJ13" s="5">
        <v>1</v>
      </c>
      <c r="AK13" s="24">
        <f t="shared" si="3"/>
        <v>15</v>
      </c>
      <c r="AL13" s="6">
        <f t="shared" si="0"/>
        <v>45</v>
      </c>
      <c r="AM13" s="12">
        <f t="shared" si="4"/>
        <v>0.7142857142857143</v>
      </c>
    </row>
    <row r="14" spans="1:39" x14ac:dyDescent="0.25">
      <c r="A14" s="5">
        <v>9</v>
      </c>
      <c r="B14" s="5" t="s">
        <v>155</v>
      </c>
      <c r="C14" s="15">
        <v>7</v>
      </c>
      <c r="D14" s="5">
        <v>4</v>
      </c>
      <c r="E14" s="5">
        <v>1</v>
      </c>
      <c r="F14" s="5">
        <v>1</v>
      </c>
      <c r="G14" s="5">
        <v>1</v>
      </c>
      <c r="H14" s="5">
        <v>1</v>
      </c>
      <c r="I14" s="5">
        <v>0</v>
      </c>
      <c r="J14" s="5">
        <v>1</v>
      </c>
      <c r="K14" s="5">
        <v>1</v>
      </c>
      <c r="L14" s="5">
        <v>2</v>
      </c>
      <c r="M14" s="5">
        <v>2</v>
      </c>
      <c r="N14" s="18">
        <f t="shared" si="1"/>
        <v>14</v>
      </c>
      <c r="O14" s="5">
        <v>2</v>
      </c>
      <c r="P14" s="5">
        <v>1</v>
      </c>
      <c r="Q14" s="5">
        <v>1</v>
      </c>
      <c r="R14" s="5">
        <v>1</v>
      </c>
      <c r="S14" s="5">
        <v>1</v>
      </c>
      <c r="T14" s="5">
        <v>0</v>
      </c>
      <c r="U14" s="5">
        <v>1</v>
      </c>
      <c r="V14" s="5">
        <v>1</v>
      </c>
      <c r="W14" s="5">
        <v>2</v>
      </c>
      <c r="X14" s="5">
        <v>1</v>
      </c>
      <c r="Y14" s="5">
        <v>1</v>
      </c>
      <c r="Z14" s="5">
        <v>1</v>
      </c>
      <c r="AA14" s="21">
        <f t="shared" si="2"/>
        <v>13</v>
      </c>
      <c r="AB14" s="5">
        <v>1</v>
      </c>
      <c r="AC14" s="5">
        <v>1</v>
      </c>
      <c r="AD14" s="5">
        <v>3</v>
      </c>
      <c r="AE14" s="5">
        <v>1</v>
      </c>
      <c r="AF14" s="5">
        <v>2</v>
      </c>
      <c r="AG14" s="5">
        <v>2</v>
      </c>
      <c r="AH14" s="5">
        <v>1</v>
      </c>
      <c r="AI14" s="5">
        <v>2</v>
      </c>
      <c r="AJ14" s="5">
        <v>1</v>
      </c>
      <c r="AK14" s="24">
        <f t="shared" si="3"/>
        <v>14</v>
      </c>
      <c r="AL14" s="6">
        <f t="shared" si="0"/>
        <v>48</v>
      </c>
      <c r="AM14" s="12">
        <f t="shared" si="4"/>
        <v>0.76190476190476186</v>
      </c>
    </row>
    <row r="15" spans="1:39" x14ac:dyDescent="0.25">
      <c r="A15" s="5">
        <v>10</v>
      </c>
      <c r="B15" s="5" t="s">
        <v>156</v>
      </c>
      <c r="C15" s="15">
        <v>5</v>
      </c>
      <c r="D15" s="5">
        <v>4</v>
      </c>
      <c r="E15" s="5">
        <v>1</v>
      </c>
      <c r="F15" s="5">
        <v>0</v>
      </c>
      <c r="G15" s="5">
        <v>1</v>
      </c>
      <c r="H15" s="5">
        <v>1</v>
      </c>
      <c r="I15" s="5">
        <v>2</v>
      </c>
      <c r="J15" s="5">
        <v>1</v>
      </c>
      <c r="K15" s="5">
        <v>0</v>
      </c>
      <c r="L15" s="5">
        <v>0</v>
      </c>
      <c r="M15" s="5">
        <v>0</v>
      </c>
      <c r="N15" s="18">
        <f t="shared" si="1"/>
        <v>10</v>
      </c>
      <c r="O15" s="5">
        <v>2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2</v>
      </c>
      <c r="X15" s="5">
        <v>1</v>
      </c>
      <c r="Y15" s="5">
        <v>2</v>
      </c>
      <c r="Z15" s="5">
        <v>4</v>
      </c>
      <c r="AA15" s="21">
        <f t="shared" si="2"/>
        <v>18</v>
      </c>
      <c r="AB15" s="5">
        <v>1</v>
      </c>
      <c r="AC15" s="5">
        <v>0</v>
      </c>
      <c r="AD15" s="5">
        <v>3</v>
      </c>
      <c r="AE15" s="5">
        <v>2</v>
      </c>
      <c r="AF15" s="5">
        <v>3</v>
      </c>
      <c r="AG15" s="5">
        <v>2</v>
      </c>
      <c r="AH15" s="5">
        <v>2</v>
      </c>
      <c r="AI15" s="5">
        <v>2</v>
      </c>
      <c r="AJ15" s="5">
        <v>1</v>
      </c>
      <c r="AK15" s="24">
        <f t="shared" si="3"/>
        <v>16</v>
      </c>
      <c r="AL15" s="6">
        <f t="shared" si="0"/>
        <v>49</v>
      </c>
      <c r="AM15" s="12">
        <f t="shared" si="4"/>
        <v>0.77777777777777779</v>
      </c>
    </row>
    <row r="16" spans="1:39" x14ac:dyDescent="0.25">
      <c r="A16" s="5">
        <v>11</v>
      </c>
      <c r="B16" s="5" t="s">
        <v>157</v>
      </c>
      <c r="C16" s="15">
        <v>5</v>
      </c>
      <c r="D16" s="5">
        <v>4</v>
      </c>
      <c r="E16" s="5">
        <v>0</v>
      </c>
      <c r="F16" s="5">
        <v>1</v>
      </c>
      <c r="G16" s="5">
        <v>1</v>
      </c>
      <c r="H16" s="5">
        <v>1</v>
      </c>
      <c r="I16" s="5">
        <v>2</v>
      </c>
      <c r="J16" s="5">
        <v>1</v>
      </c>
      <c r="K16" s="5">
        <v>0</v>
      </c>
      <c r="L16" s="5">
        <v>1</v>
      </c>
      <c r="M16" s="5">
        <v>2</v>
      </c>
      <c r="N16" s="18">
        <f t="shared" si="1"/>
        <v>13</v>
      </c>
      <c r="O16" s="5">
        <v>2</v>
      </c>
      <c r="P16" s="5">
        <v>1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2</v>
      </c>
      <c r="X16" s="5">
        <v>1</v>
      </c>
      <c r="Y16" s="5">
        <v>2</v>
      </c>
      <c r="Z16" s="5">
        <v>4</v>
      </c>
      <c r="AA16" s="21">
        <f t="shared" si="2"/>
        <v>18</v>
      </c>
      <c r="AB16" s="5">
        <v>1</v>
      </c>
      <c r="AC16" s="5">
        <v>1</v>
      </c>
      <c r="AD16" s="5">
        <v>3</v>
      </c>
      <c r="AE16" s="5">
        <v>2</v>
      </c>
      <c r="AF16" s="5">
        <v>2</v>
      </c>
      <c r="AG16" s="5">
        <v>2</v>
      </c>
      <c r="AH16" s="5">
        <v>2</v>
      </c>
      <c r="AI16" s="5">
        <v>2</v>
      </c>
      <c r="AJ16" s="5">
        <v>1</v>
      </c>
      <c r="AK16" s="24">
        <f t="shared" si="3"/>
        <v>16</v>
      </c>
      <c r="AL16" s="6">
        <f t="shared" si="0"/>
        <v>52</v>
      </c>
      <c r="AM16" s="12">
        <f t="shared" si="4"/>
        <v>0.82539682539682535</v>
      </c>
    </row>
    <row r="17" spans="1:40" x14ac:dyDescent="0.25">
      <c r="A17" s="5">
        <v>12</v>
      </c>
      <c r="B17" s="5" t="s">
        <v>158</v>
      </c>
      <c r="C17" s="15">
        <v>3</v>
      </c>
      <c r="D17" s="5">
        <v>4</v>
      </c>
      <c r="E17" s="5">
        <v>0</v>
      </c>
      <c r="F17" s="5">
        <v>1</v>
      </c>
      <c r="G17" s="5">
        <v>1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18">
        <f t="shared" si="1"/>
        <v>7</v>
      </c>
      <c r="O17" s="5">
        <v>1</v>
      </c>
      <c r="P17" s="5">
        <v>1</v>
      </c>
      <c r="Q17" s="5">
        <v>0</v>
      </c>
      <c r="R17" s="5">
        <v>1</v>
      </c>
      <c r="S17" s="5">
        <v>1</v>
      </c>
      <c r="T17" s="5">
        <v>0</v>
      </c>
      <c r="U17" s="5">
        <v>1</v>
      </c>
      <c r="V17" s="5">
        <v>0</v>
      </c>
      <c r="W17" s="5">
        <v>2</v>
      </c>
      <c r="X17" s="5">
        <v>1</v>
      </c>
      <c r="Y17" s="5">
        <v>2</v>
      </c>
      <c r="Z17" s="5">
        <v>0</v>
      </c>
      <c r="AA17" s="21">
        <f t="shared" si="2"/>
        <v>10</v>
      </c>
      <c r="AB17" s="5">
        <v>1</v>
      </c>
      <c r="AC17" s="5">
        <v>1</v>
      </c>
      <c r="AD17" s="5">
        <v>3</v>
      </c>
      <c r="AE17" s="5">
        <v>0</v>
      </c>
      <c r="AF17" s="5">
        <v>2</v>
      </c>
      <c r="AG17" s="5">
        <v>2</v>
      </c>
      <c r="AH17" s="5">
        <v>0</v>
      </c>
      <c r="AI17" s="5">
        <v>2</v>
      </c>
      <c r="AJ17" s="5">
        <v>1</v>
      </c>
      <c r="AK17" s="24">
        <f t="shared" si="3"/>
        <v>12</v>
      </c>
      <c r="AL17" s="6">
        <f t="shared" si="0"/>
        <v>32</v>
      </c>
      <c r="AM17" s="12">
        <f t="shared" si="4"/>
        <v>0.50793650793650791</v>
      </c>
    </row>
    <row r="18" spans="1:40" x14ac:dyDescent="0.25">
      <c r="A18" s="5">
        <v>13</v>
      </c>
      <c r="B18" s="5" t="s">
        <v>159</v>
      </c>
      <c r="C18" s="15">
        <v>5</v>
      </c>
      <c r="D18" s="5">
        <v>4</v>
      </c>
      <c r="E18" s="5">
        <v>1</v>
      </c>
      <c r="F18" s="5">
        <v>1</v>
      </c>
      <c r="G18" s="5">
        <v>1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1</v>
      </c>
      <c r="N18" s="18">
        <f t="shared" si="1"/>
        <v>9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21">
        <f t="shared" si="2"/>
        <v>0</v>
      </c>
      <c r="AB18" s="5">
        <v>1</v>
      </c>
      <c r="AC18" s="5">
        <v>1</v>
      </c>
      <c r="AD18" s="5">
        <v>2</v>
      </c>
      <c r="AE18" s="5">
        <v>2</v>
      </c>
      <c r="AF18" s="5">
        <v>3</v>
      </c>
      <c r="AG18" s="5">
        <v>2</v>
      </c>
      <c r="AH18" s="5">
        <v>2</v>
      </c>
      <c r="AI18" s="5">
        <v>2</v>
      </c>
      <c r="AJ18" s="5">
        <v>1</v>
      </c>
      <c r="AK18" s="24">
        <f t="shared" si="3"/>
        <v>16</v>
      </c>
      <c r="AL18" s="6">
        <f t="shared" si="0"/>
        <v>30</v>
      </c>
      <c r="AM18" s="12">
        <f t="shared" si="4"/>
        <v>0.47619047619047616</v>
      </c>
    </row>
    <row r="19" spans="1:40" x14ac:dyDescent="0.25">
      <c r="A19" s="5">
        <v>14</v>
      </c>
      <c r="B19" s="5" t="s">
        <v>160</v>
      </c>
      <c r="C19" s="15">
        <v>2</v>
      </c>
      <c r="D19" s="5">
        <v>4</v>
      </c>
      <c r="E19" s="5">
        <v>0</v>
      </c>
      <c r="F19" s="5">
        <v>0</v>
      </c>
      <c r="G19" s="5">
        <v>1</v>
      </c>
      <c r="H19" s="5">
        <v>0</v>
      </c>
      <c r="I19" s="5">
        <v>2</v>
      </c>
      <c r="J19" s="5">
        <v>0</v>
      </c>
      <c r="K19" s="5">
        <v>0</v>
      </c>
      <c r="L19" s="5">
        <v>1</v>
      </c>
      <c r="M19" s="5">
        <v>0</v>
      </c>
      <c r="N19" s="18">
        <f t="shared" si="1"/>
        <v>8</v>
      </c>
      <c r="O19" s="5">
        <v>2</v>
      </c>
      <c r="P19" s="5">
        <v>1</v>
      </c>
      <c r="Q19" s="5">
        <v>1</v>
      </c>
      <c r="R19" s="5">
        <v>1</v>
      </c>
      <c r="S19" s="5">
        <v>1</v>
      </c>
      <c r="T19" s="5">
        <v>0</v>
      </c>
      <c r="U19" s="5">
        <v>1</v>
      </c>
      <c r="V19" s="5">
        <v>1</v>
      </c>
      <c r="W19" s="5">
        <v>0</v>
      </c>
      <c r="X19" s="5">
        <v>0</v>
      </c>
      <c r="Y19" s="5">
        <v>0</v>
      </c>
      <c r="Z19" s="5">
        <v>0</v>
      </c>
      <c r="AA19" s="21">
        <f t="shared" si="2"/>
        <v>8</v>
      </c>
      <c r="AB19" s="5">
        <v>1</v>
      </c>
      <c r="AC19" s="5">
        <v>1</v>
      </c>
      <c r="AD19" s="5">
        <v>3</v>
      </c>
      <c r="AE19" s="5">
        <v>0</v>
      </c>
      <c r="AF19" s="5">
        <v>2</v>
      </c>
      <c r="AG19" s="5">
        <v>2</v>
      </c>
      <c r="AH19" s="5">
        <v>2</v>
      </c>
      <c r="AI19" s="5">
        <v>2</v>
      </c>
      <c r="AJ19" s="5">
        <v>1</v>
      </c>
      <c r="AK19" s="24">
        <f t="shared" si="3"/>
        <v>14</v>
      </c>
      <c r="AL19" s="6">
        <f t="shared" si="0"/>
        <v>32</v>
      </c>
      <c r="AM19" s="12">
        <f t="shared" si="4"/>
        <v>0.50793650793650791</v>
      </c>
    </row>
    <row r="20" spans="1:40" x14ac:dyDescent="0.25">
      <c r="A20" s="5">
        <v>15</v>
      </c>
      <c r="B20" s="5" t="s">
        <v>161</v>
      </c>
      <c r="C20" s="15">
        <v>3</v>
      </c>
      <c r="D20" s="5">
        <v>4</v>
      </c>
      <c r="E20" s="5">
        <v>1</v>
      </c>
      <c r="F20" s="5">
        <v>1</v>
      </c>
      <c r="G20" s="5">
        <v>1</v>
      </c>
      <c r="H20" s="5">
        <v>0</v>
      </c>
      <c r="I20" s="5">
        <v>0</v>
      </c>
      <c r="J20" s="5">
        <v>1</v>
      </c>
      <c r="K20" s="5">
        <v>1</v>
      </c>
      <c r="L20" s="5">
        <v>1</v>
      </c>
      <c r="M20" s="5">
        <v>1</v>
      </c>
      <c r="N20" s="18">
        <f t="shared" si="1"/>
        <v>11</v>
      </c>
      <c r="O20" s="5">
        <v>2</v>
      </c>
      <c r="P20" s="5">
        <v>1</v>
      </c>
      <c r="Q20" s="5">
        <v>1</v>
      </c>
      <c r="R20" s="5">
        <v>1</v>
      </c>
      <c r="S20" s="5">
        <v>1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2</v>
      </c>
      <c r="Z20" s="5">
        <v>1</v>
      </c>
      <c r="AA20" s="21">
        <f t="shared" si="2"/>
        <v>9</v>
      </c>
      <c r="AB20" s="5">
        <v>1</v>
      </c>
      <c r="AC20" s="5">
        <v>1</v>
      </c>
      <c r="AD20" s="5">
        <v>3</v>
      </c>
      <c r="AE20" s="5">
        <v>2</v>
      </c>
      <c r="AF20" s="5">
        <v>2</v>
      </c>
      <c r="AG20" s="5">
        <v>2</v>
      </c>
      <c r="AH20" s="5">
        <v>0</v>
      </c>
      <c r="AI20" s="5">
        <v>2</v>
      </c>
      <c r="AJ20" s="5">
        <v>1</v>
      </c>
      <c r="AK20" s="24">
        <f t="shared" si="3"/>
        <v>14</v>
      </c>
      <c r="AL20" s="6">
        <f t="shared" si="0"/>
        <v>37</v>
      </c>
      <c r="AM20" s="12">
        <f t="shared" si="4"/>
        <v>0.58730158730158732</v>
      </c>
    </row>
    <row r="21" spans="1:40" x14ac:dyDescent="0.25">
      <c r="A21" s="5">
        <v>16</v>
      </c>
      <c r="B21" s="5" t="s">
        <v>162</v>
      </c>
      <c r="C21" s="15">
        <v>0</v>
      </c>
      <c r="D21" s="5">
        <v>4</v>
      </c>
      <c r="E21" s="5">
        <v>1</v>
      </c>
      <c r="F21" s="5">
        <v>1</v>
      </c>
      <c r="G21" s="5">
        <v>1</v>
      </c>
      <c r="H21" s="5">
        <v>0</v>
      </c>
      <c r="I21" s="5">
        <v>2</v>
      </c>
      <c r="J21" s="5">
        <v>1</v>
      </c>
      <c r="K21" s="5">
        <v>0</v>
      </c>
      <c r="L21" s="5">
        <v>1</v>
      </c>
      <c r="M21" s="5">
        <v>1</v>
      </c>
      <c r="N21" s="18">
        <f t="shared" si="1"/>
        <v>12</v>
      </c>
      <c r="O21" s="5">
        <v>2</v>
      </c>
      <c r="P21" s="5">
        <v>1</v>
      </c>
      <c r="Q21" s="5">
        <v>1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5">
        <v>2</v>
      </c>
      <c r="X21" s="5">
        <v>1</v>
      </c>
      <c r="Y21" s="5">
        <v>2</v>
      </c>
      <c r="Z21" s="5">
        <v>4</v>
      </c>
      <c r="AA21" s="21">
        <f t="shared" si="2"/>
        <v>18</v>
      </c>
      <c r="AB21" s="5">
        <v>1</v>
      </c>
      <c r="AC21" s="5">
        <v>1</v>
      </c>
      <c r="AD21" s="5">
        <v>1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24">
        <f t="shared" si="3"/>
        <v>3</v>
      </c>
      <c r="AL21" s="6">
        <f t="shared" si="0"/>
        <v>33</v>
      </c>
      <c r="AM21" s="12">
        <f t="shared" si="4"/>
        <v>0.52380952380952384</v>
      </c>
    </row>
    <row r="22" spans="1:40" x14ac:dyDescent="0.25">
      <c r="A22" s="5">
        <v>17</v>
      </c>
      <c r="B22" s="5" t="s">
        <v>163</v>
      </c>
      <c r="C22" s="15">
        <v>5</v>
      </c>
      <c r="D22" s="5">
        <v>4</v>
      </c>
      <c r="E22" s="5">
        <v>0</v>
      </c>
      <c r="F22" s="5">
        <v>0</v>
      </c>
      <c r="G22" s="5">
        <v>1</v>
      </c>
      <c r="H22" s="5">
        <v>0</v>
      </c>
      <c r="I22" s="5">
        <v>0</v>
      </c>
      <c r="J22" s="5">
        <v>0</v>
      </c>
      <c r="K22" s="5">
        <v>0</v>
      </c>
      <c r="L22" s="5">
        <v>1</v>
      </c>
      <c r="M22" s="5">
        <v>1</v>
      </c>
      <c r="N22" s="18">
        <f t="shared" si="1"/>
        <v>7</v>
      </c>
      <c r="O22" s="5">
        <v>2</v>
      </c>
      <c r="P22" s="5">
        <v>1</v>
      </c>
      <c r="Q22" s="5">
        <v>1</v>
      </c>
      <c r="R22" s="5">
        <v>1</v>
      </c>
      <c r="S22" s="5">
        <v>1</v>
      </c>
      <c r="T22" s="5">
        <v>0</v>
      </c>
      <c r="U22" s="5">
        <v>1</v>
      </c>
      <c r="V22" s="5">
        <v>0</v>
      </c>
      <c r="W22" s="5">
        <v>2</v>
      </c>
      <c r="X22" s="5">
        <v>1</v>
      </c>
      <c r="Y22" s="5">
        <v>2</v>
      </c>
      <c r="Z22" s="5">
        <v>3</v>
      </c>
      <c r="AA22" s="21">
        <f t="shared" si="2"/>
        <v>15</v>
      </c>
      <c r="AB22" s="5">
        <v>1</v>
      </c>
      <c r="AC22" s="5">
        <v>0</v>
      </c>
      <c r="AD22" s="5">
        <v>2</v>
      </c>
      <c r="AE22" s="5">
        <v>2</v>
      </c>
      <c r="AF22" s="5">
        <v>2</v>
      </c>
      <c r="AG22" s="5">
        <v>2</v>
      </c>
      <c r="AH22" s="5">
        <v>2</v>
      </c>
      <c r="AI22" s="5">
        <v>2</v>
      </c>
      <c r="AJ22" s="5">
        <v>1</v>
      </c>
      <c r="AK22" s="24">
        <f t="shared" si="3"/>
        <v>14</v>
      </c>
      <c r="AL22" s="6">
        <f t="shared" si="0"/>
        <v>41</v>
      </c>
      <c r="AM22" s="12">
        <f t="shared" si="4"/>
        <v>0.65079365079365081</v>
      </c>
    </row>
    <row r="23" spans="1:40" x14ac:dyDescent="0.25">
      <c r="A23" s="5">
        <v>18</v>
      </c>
      <c r="B23" s="5" t="s">
        <v>164</v>
      </c>
      <c r="C23" s="15">
        <v>7</v>
      </c>
      <c r="D23" s="5">
        <v>4</v>
      </c>
      <c r="E23" s="5">
        <v>0</v>
      </c>
      <c r="F23" s="5">
        <v>1</v>
      </c>
      <c r="G23" s="5">
        <v>1</v>
      </c>
      <c r="H23" s="5">
        <v>0</v>
      </c>
      <c r="I23" s="5">
        <v>0</v>
      </c>
      <c r="J23" s="5">
        <v>0</v>
      </c>
      <c r="K23" s="5">
        <v>0</v>
      </c>
      <c r="L23" s="5">
        <v>2</v>
      </c>
      <c r="M23" s="5">
        <v>2</v>
      </c>
      <c r="N23" s="18">
        <f t="shared" si="1"/>
        <v>10</v>
      </c>
      <c r="O23" s="5">
        <v>2</v>
      </c>
      <c r="P23" s="5">
        <v>1</v>
      </c>
      <c r="Q23" s="5">
        <v>1</v>
      </c>
      <c r="R23" s="5">
        <v>1</v>
      </c>
      <c r="S23" s="5">
        <v>1</v>
      </c>
      <c r="T23" s="5">
        <v>1</v>
      </c>
      <c r="U23" s="5">
        <v>1</v>
      </c>
      <c r="V23" s="5">
        <v>1</v>
      </c>
      <c r="W23" s="5">
        <v>2</v>
      </c>
      <c r="X23" s="5">
        <v>1</v>
      </c>
      <c r="Y23" s="5">
        <v>2</v>
      </c>
      <c r="Z23" s="5">
        <v>0</v>
      </c>
      <c r="AA23" s="21">
        <f t="shared" si="2"/>
        <v>14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24">
        <f t="shared" si="3"/>
        <v>0</v>
      </c>
      <c r="AL23" s="6">
        <f t="shared" si="0"/>
        <v>31</v>
      </c>
      <c r="AM23" s="12">
        <f t="shared" si="4"/>
        <v>0.49206349206349204</v>
      </c>
    </row>
    <row r="24" spans="1:40" x14ac:dyDescent="0.25">
      <c r="A24" s="5">
        <v>19</v>
      </c>
      <c r="B24" s="5" t="s">
        <v>165</v>
      </c>
      <c r="C24" s="15">
        <v>5</v>
      </c>
      <c r="D24" s="5">
        <v>4</v>
      </c>
      <c r="E24" s="5">
        <v>0</v>
      </c>
      <c r="F24" s="5">
        <v>0</v>
      </c>
      <c r="G24" s="5">
        <v>1</v>
      </c>
      <c r="H24" s="5">
        <v>0</v>
      </c>
      <c r="I24" s="5">
        <v>2</v>
      </c>
      <c r="J24" s="5">
        <v>1</v>
      </c>
      <c r="K24" s="5">
        <v>1</v>
      </c>
      <c r="L24" s="5">
        <v>2</v>
      </c>
      <c r="M24" s="5">
        <v>2</v>
      </c>
      <c r="N24" s="18">
        <f t="shared" si="1"/>
        <v>13</v>
      </c>
      <c r="O24" s="5">
        <v>1</v>
      </c>
      <c r="P24" s="5">
        <v>1</v>
      </c>
      <c r="Q24" s="5">
        <v>0</v>
      </c>
      <c r="R24" s="5">
        <v>0</v>
      </c>
      <c r="S24" s="5">
        <v>0</v>
      </c>
      <c r="T24" s="5">
        <v>0</v>
      </c>
      <c r="U24" s="5">
        <v>1</v>
      </c>
      <c r="V24" s="5">
        <v>0</v>
      </c>
      <c r="W24" s="5">
        <v>2</v>
      </c>
      <c r="X24" s="5">
        <v>1</v>
      </c>
      <c r="Y24" s="5">
        <v>0</v>
      </c>
      <c r="Z24" s="5">
        <v>0</v>
      </c>
      <c r="AA24" s="21">
        <f t="shared" si="2"/>
        <v>6</v>
      </c>
      <c r="AB24" s="5">
        <v>1</v>
      </c>
      <c r="AC24" s="5">
        <v>0</v>
      </c>
      <c r="AD24" s="5">
        <v>2</v>
      </c>
      <c r="AE24" s="5">
        <v>2</v>
      </c>
      <c r="AF24" s="5">
        <v>2</v>
      </c>
      <c r="AG24" s="5">
        <v>2</v>
      </c>
      <c r="AH24" s="5">
        <v>2</v>
      </c>
      <c r="AI24" s="5">
        <v>2</v>
      </c>
      <c r="AJ24" s="5">
        <v>1</v>
      </c>
      <c r="AK24" s="24">
        <f t="shared" si="3"/>
        <v>14</v>
      </c>
      <c r="AL24" s="6">
        <f t="shared" si="0"/>
        <v>38</v>
      </c>
      <c r="AM24" s="12">
        <f t="shared" si="4"/>
        <v>0.60317460317460314</v>
      </c>
    </row>
    <row r="25" spans="1:40" x14ac:dyDescent="0.25">
      <c r="A25" s="5">
        <v>20</v>
      </c>
      <c r="B25" s="5" t="s">
        <v>166</v>
      </c>
      <c r="C25" s="15">
        <v>5</v>
      </c>
      <c r="D25" s="5">
        <v>4</v>
      </c>
      <c r="E25" s="5">
        <v>1</v>
      </c>
      <c r="F25" s="5">
        <v>1</v>
      </c>
      <c r="G25" s="5">
        <v>1</v>
      </c>
      <c r="H25" s="5">
        <v>0</v>
      </c>
      <c r="I25" s="5">
        <v>2</v>
      </c>
      <c r="J25" s="5">
        <v>1</v>
      </c>
      <c r="K25" s="5">
        <v>1</v>
      </c>
      <c r="L25" s="5">
        <v>2</v>
      </c>
      <c r="M25" s="5">
        <v>2</v>
      </c>
      <c r="N25" s="18">
        <f t="shared" si="1"/>
        <v>15</v>
      </c>
      <c r="O25" s="5">
        <v>2</v>
      </c>
      <c r="P25" s="5">
        <v>1</v>
      </c>
      <c r="Q25" s="5">
        <v>1</v>
      </c>
      <c r="R25" s="5">
        <v>1</v>
      </c>
      <c r="S25" s="5">
        <v>1</v>
      </c>
      <c r="T25" s="5">
        <v>1</v>
      </c>
      <c r="U25" s="5">
        <v>1</v>
      </c>
      <c r="V25" s="5">
        <v>1</v>
      </c>
      <c r="W25" s="5">
        <v>1</v>
      </c>
      <c r="X25" s="5">
        <v>1</v>
      </c>
      <c r="Y25" s="5">
        <v>2</v>
      </c>
      <c r="Z25" s="5">
        <v>4</v>
      </c>
      <c r="AA25" s="21">
        <f t="shared" si="2"/>
        <v>17</v>
      </c>
      <c r="AB25" s="5">
        <v>1</v>
      </c>
      <c r="AC25" s="5">
        <v>0</v>
      </c>
      <c r="AD25" s="5">
        <v>3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24">
        <f t="shared" si="3"/>
        <v>4</v>
      </c>
      <c r="AL25" s="6">
        <f t="shared" si="0"/>
        <v>41</v>
      </c>
      <c r="AM25" s="12">
        <f t="shared" si="4"/>
        <v>0.65079365079365081</v>
      </c>
    </row>
    <row r="26" spans="1:40" x14ac:dyDescent="0.25">
      <c r="A26" s="5">
        <v>21</v>
      </c>
      <c r="B26" s="5" t="s">
        <v>167</v>
      </c>
      <c r="C26" s="15">
        <v>4</v>
      </c>
      <c r="D26" s="5">
        <v>4</v>
      </c>
      <c r="E26" s="5">
        <v>1</v>
      </c>
      <c r="F26" s="5">
        <v>1</v>
      </c>
      <c r="G26" s="5">
        <v>1</v>
      </c>
      <c r="H26" s="5">
        <v>1</v>
      </c>
      <c r="I26" s="5">
        <v>0</v>
      </c>
      <c r="J26" s="5">
        <v>1</v>
      </c>
      <c r="K26" s="5">
        <v>0</v>
      </c>
      <c r="L26" s="5">
        <v>2</v>
      </c>
      <c r="M26" s="5">
        <v>1</v>
      </c>
      <c r="N26" s="18">
        <f t="shared" si="1"/>
        <v>12</v>
      </c>
      <c r="O26" s="5">
        <v>2</v>
      </c>
      <c r="P26" s="5">
        <v>1</v>
      </c>
      <c r="Q26" s="5">
        <v>1</v>
      </c>
      <c r="R26" s="5">
        <v>1</v>
      </c>
      <c r="S26" s="5">
        <v>1</v>
      </c>
      <c r="T26" s="5">
        <v>1</v>
      </c>
      <c r="U26" s="5">
        <v>0</v>
      </c>
      <c r="V26" s="5">
        <v>0</v>
      </c>
      <c r="W26" s="5">
        <v>2</v>
      </c>
      <c r="X26" s="5">
        <v>1</v>
      </c>
      <c r="Y26" s="5">
        <v>2</v>
      </c>
      <c r="Z26" s="5">
        <v>1</v>
      </c>
      <c r="AA26" s="21">
        <f t="shared" si="2"/>
        <v>13</v>
      </c>
      <c r="AB26" s="5">
        <v>1</v>
      </c>
      <c r="AC26" s="5">
        <v>1</v>
      </c>
      <c r="AD26" s="5">
        <v>3</v>
      </c>
      <c r="AE26" s="5">
        <v>2</v>
      </c>
      <c r="AF26" s="5">
        <v>2</v>
      </c>
      <c r="AG26" s="5">
        <v>2</v>
      </c>
      <c r="AH26" s="5">
        <v>2</v>
      </c>
      <c r="AI26" s="5">
        <v>2</v>
      </c>
      <c r="AJ26" s="5">
        <v>1</v>
      </c>
      <c r="AK26" s="24">
        <f t="shared" si="3"/>
        <v>16</v>
      </c>
      <c r="AL26" s="6">
        <f t="shared" si="0"/>
        <v>45</v>
      </c>
      <c r="AM26" s="12">
        <f t="shared" si="4"/>
        <v>0.7142857142857143</v>
      </c>
    </row>
    <row r="27" spans="1:40" x14ac:dyDescent="0.25">
      <c r="A27" s="5">
        <v>22</v>
      </c>
      <c r="B27" s="5" t="s">
        <v>168</v>
      </c>
      <c r="C27" s="39">
        <f>AVERAGE(C6:C26)/C5</f>
        <v>0.42857142857142855</v>
      </c>
      <c r="D27" s="39">
        <f t="shared" ref="D27:AL27" si="5">AVERAGE(D6:D26)/D5</f>
        <v>0.94047619047619047</v>
      </c>
      <c r="E27" s="39">
        <f t="shared" si="5"/>
        <v>0.61904761904761907</v>
      </c>
      <c r="F27" s="39">
        <f t="shared" si="5"/>
        <v>0.66666666666666663</v>
      </c>
      <c r="G27" s="39">
        <f t="shared" si="5"/>
        <v>1</v>
      </c>
      <c r="H27" s="39">
        <f t="shared" si="5"/>
        <v>0.61904761904761907</v>
      </c>
      <c r="I27" s="39">
        <f t="shared" si="5"/>
        <v>0.33333333333333331</v>
      </c>
      <c r="J27" s="39">
        <f t="shared" si="5"/>
        <v>0.66666666666666663</v>
      </c>
      <c r="K27" s="39">
        <f t="shared" si="5"/>
        <v>0.42857142857142855</v>
      </c>
      <c r="L27" s="39">
        <f t="shared" si="5"/>
        <v>0.66666666666666663</v>
      </c>
      <c r="M27" s="39">
        <f t="shared" si="5"/>
        <v>0.7142857142857143</v>
      </c>
      <c r="N27" s="39">
        <f t="shared" si="5"/>
        <v>0.69940476190476186</v>
      </c>
      <c r="O27" s="39">
        <f t="shared" si="5"/>
        <v>0.83333333333333337</v>
      </c>
      <c r="P27" s="39">
        <f t="shared" si="5"/>
        <v>0.90476190476190477</v>
      </c>
      <c r="Q27" s="39">
        <f t="shared" si="5"/>
        <v>0.80952380952380953</v>
      </c>
      <c r="R27" s="39">
        <f t="shared" si="5"/>
        <v>0.8571428571428571</v>
      </c>
      <c r="S27" s="39">
        <f t="shared" si="5"/>
        <v>0.8571428571428571</v>
      </c>
      <c r="T27" s="39">
        <f t="shared" si="5"/>
        <v>0.47619047619047616</v>
      </c>
      <c r="U27" s="39">
        <f t="shared" si="5"/>
        <v>0.80952380952380953</v>
      </c>
      <c r="V27" s="39">
        <f t="shared" si="5"/>
        <v>0.61904761904761907</v>
      </c>
      <c r="W27" s="39">
        <f t="shared" si="5"/>
        <v>0.73809523809523814</v>
      </c>
      <c r="X27" s="39">
        <f t="shared" si="5"/>
        <v>0.80952380952380953</v>
      </c>
      <c r="Y27" s="39">
        <f t="shared" si="5"/>
        <v>0.7857142857142857</v>
      </c>
      <c r="Z27" s="39">
        <f t="shared" si="5"/>
        <v>0.35714285714285715</v>
      </c>
      <c r="AA27" s="39">
        <f t="shared" si="5"/>
        <v>0.68253968253968256</v>
      </c>
      <c r="AB27" s="39">
        <f t="shared" si="5"/>
        <v>0.95238095238095233</v>
      </c>
      <c r="AC27" s="39">
        <f t="shared" si="5"/>
        <v>0.30952380952380953</v>
      </c>
      <c r="AD27" s="39">
        <f t="shared" si="5"/>
        <v>0.6428571428571429</v>
      </c>
      <c r="AE27" s="39">
        <f t="shared" si="5"/>
        <v>0.7142857142857143</v>
      </c>
      <c r="AF27" s="39">
        <f t="shared" si="5"/>
        <v>0.63492063492063489</v>
      </c>
      <c r="AG27" s="39">
        <f t="shared" si="5"/>
        <v>0.8571428571428571</v>
      </c>
      <c r="AH27" s="39">
        <f t="shared" si="5"/>
        <v>0.5714285714285714</v>
      </c>
      <c r="AI27" s="39">
        <f t="shared" si="5"/>
        <v>0.80952380952380953</v>
      </c>
      <c r="AJ27" s="39">
        <f t="shared" si="5"/>
        <v>0.80952380952380953</v>
      </c>
      <c r="AK27" s="39">
        <f t="shared" si="5"/>
        <v>0.67167919799498754</v>
      </c>
      <c r="AL27" s="39">
        <f t="shared" si="5"/>
        <v>0.64323507180650041</v>
      </c>
      <c r="AM27" s="39"/>
    </row>
    <row r="28" spans="1:40" x14ac:dyDescent="0.25">
      <c r="A28" s="5">
        <v>23</v>
      </c>
      <c r="B28" s="5"/>
      <c r="C28" s="15"/>
      <c r="D28" s="5"/>
      <c r="E28" s="5"/>
      <c r="F28" s="5"/>
      <c r="G28" s="5"/>
      <c r="H28" s="5"/>
      <c r="I28" s="5"/>
      <c r="J28" s="5"/>
      <c r="K28" s="5"/>
      <c r="L28" s="5"/>
      <c r="M28" s="5"/>
      <c r="N28" s="18">
        <f t="shared" si="1"/>
        <v>0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21">
        <f t="shared" si="2"/>
        <v>0</v>
      </c>
      <c r="AB28" s="5"/>
      <c r="AC28" s="5"/>
      <c r="AD28" s="5"/>
      <c r="AE28" s="5"/>
      <c r="AF28" s="5"/>
      <c r="AG28" s="5"/>
      <c r="AH28" s="5"/>
      <c r="AI28" s="5"/>
      <c r="AJ28" s="5"/>
      <c r="AK28" s="24">
        <f t="shared" si="3"/>
        <v>0</v>
      </c>
      <c r="AL28" s="6">
        <f t="shared" si="0"/>
        <v>0</v>
      </c>
      <c r="AM28" s="12">
        <f t="shared" si="4"/>
        <v>0</v>
      </c>
    </row>
    <row r="29" spans="1:40" x14ac:dyDescent="0.25">
      <c r="A29" s="5">
        <v>24</v>
      </c>
      <c r="B29" s="5"/>
      <c r="C29" s="15"/>
      <c r="D29" s="5"/>
      <c r="E29" s="5"/>
      <c r="F29" s="5"/>
      <c r="G29" s="5"/>
      <c r="H29" s="5"/>
      <c r="I29" s="5"/>
      <c r="J29" s="5"/>
      <c r="K29" s="5"/>
      <c r="L29" s="5"/>
      <c r="M29" s="5"/>
      <c r="N29" s="18">
        <f t="shared" si="1"/>
        <v>0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21">
        <f t="shared" si="2"/>
        <v>0</v>
      </c>
      <c r="AB29" s="5"/>
      <c r="AC29" s="5"/>
      <c r="AD29" s="5"/>
      <c r="AE29" s="5"/>
      <c r="AF29" s="5"/>
      <c r="AG29" s="5"/>
      <c r="AH29" s="5"/>
      <c r="AI29" s="5"/>
      <c r="AJ29" s="5"/>
      <c r="AK29" s="24">
        <f t="shared" si="3"/>
        <v>0</v>
      </c>
      <c r="AL29" s="6">
        <f t="shared" si="0"/>
        <v>0</v>
      </c>
      <c r="AM29" s="12">
        <f t="shared" si="4"/>
        <v>0</v>
      </c>
    </row>
    <row r="30" spans="1:40" x14ac:dyDescent="0.25">
      <c r="A30" s="5">
        <v>25</v>
      </c>
      <c r="B30" s="5"/>
      <c r="C30" s="15"/>
      <c r="D30" s="5"/>
      <c r="E30" s="5"/>
      <c r="F30" s="5"/>
      <c r="G30" s="5"/>
      <c r="H30" s="5"/>
      <c r="I30" s="5"/>
      <c r="J30" s="5"/>
      <c r="K30" s="5"/>
      <c r="L30" s="5"/>
      <c r="M30" s="5"/>
      <c r="N30" s="18">
        <f t="shared" si="1"/>
        <v>0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21">
        <f t="shared" si="2"/>
        <v>0</v>
      </c>
      <c r="AB30" s="5"/>
      <c r="AC30" s="5"/>
      <c r="AD30" s="5"/>
      <c r="AE30" s="5"/>
      <c r="AF30" s="5"/>
      <c r="AG30" s="5"/>
      <c r="AH30" s="5"/>
      <c r="AI30" s="5"/>
      <c r="AJ30" s="5"/>
      <c r="AK30" s="24">
        <f t="shared" si="3"/>
        <v>0</v>
      </c>
      <c r="AL30" s="6">
        <f t="shared" si="0"/>
        <v>0</v>
      </c>
      <c r="AM30" s="12">
        <f t="shared" si="4"/>
        <v>0</v>
      </c>
    </row>
    <row r="31" spans="1:40" x14ac:dyDescent="0.25"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0"/>
      <c r="AB31" s="9"/>
      <c r="AC31" s="9"/>
      <c r="AD31" s="9"/>
      <c r="AE31" s="9"/>
      <c r="AF31" s="9"/>
      <c r="AG31" s="9"/>
      <c r="AH31" s="9"/>
      <c r="AI31" s="9"/>
      <c r="AJ31" s="9"/>
      <c r="AK31" s="10"/>
      <c r="AL31" s="10"/>
      <c r="AM31" s="11"/>
      <c r="AN31" s="9"/>
    </row>
    <row r="32" spans="1:40" x14ac:dyDescent="0.25"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10"/>
      <c r="AB32" s="9"/>
      <c r="AC32" s="9"/>
      <c r="AD32" s="9"/>
      <c r="AE32" s="9"/>
      <c r="AF32" s="9"/>
      <c r="AG32" s="9"/>
      <c r="AH32" s="9"/>
      <c r="AI32" s="9"/>
      <c r="AJ32" s="9"/>
      <c r="AK32" s="10"/>
      <c r="AL32" s="10"/>
      <c r="AM32" s="11"/>
      <c r="AN32" s="9"/>
    </row>
    <row r="33" spans="5:40" x14ac:dyDescent="0.25"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10"/>
      <c r="AB33" s="9"/>
      <c r="AC33" s="9"/>
      <c r="AD33" s="9"/>
      <c r="AE33" s="9"/>
      <c r="AF33" s="9"/>
      <c r="AG33" s="9"/>
      <c r="AH33" s="9"/>
      <c r="AI33" s="9"/>
      <c r="AJ33" s="9"/>
      <c r="AK33" s="10"/>
      <c r="AL33" s="10"/>
      <c r="AM33" s="11"/>
      <c r="AN33" s="9"/>
    </row>
    <row r="34" spans="5:40" x14ac:dyDescent="0.25"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10"/>
      <c r="AB34" s="9"/>
      <c r="AC34" s="9"/>
      <c r="AD34" s="9"/>
      <c r="AE34" s="9"/>
      <c r="AF34" s="9"/>
      <c r="AG34" s="9"/>
      <c r="AH34" s="9"/>
      <c r="AI34" s="9"/>
      <c r="AJ34" s="9"/>
      <c r="AK34" s="10"/>
      <c r="AL34" s="10"/>
      <c r="AM34" s="11"/>
      <c r="AN34" s="9"/>
    </row>
    <row r="35" spans="5:40" x14ac:dyDescent="0.25"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10"/>
      <c r="AB35" s="9"/>
      <c r="AC35" s="9"/>
      <c r="AD35" s="9"/>
      <c r="AE35" s="9"/>
      <c r="AF35" s="9"/>
      <c r="AG35" s="9"/>
      <c r="AH35" s="9"/>
      <c r="AI35" s="9"/>
      <c r="AJ35" s="9"/>
      <c r="AK35" s="10"/>
      <c r="AL35" s="10"/>
      <c r="AM35" s="11"/>
      <c r="AN35" s="9"/>
    </row>
    <row r="36" spans="5:40" x14ac:dyDescent="0.25"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10"/>
      <c r="AB36" s="9"/>
      <c r="AC36" s="9"/>
      <c r="AD36" s="9"/>
      <c r="AE36" s="9"/>
      <c r="AF36" s="9"/>
      <c r="AG36" s="9"/>
      <c r="AH36" s="9"/>
      <c r="AI36" s="9"/>
      <c r="AJ36" s="9"/>
      <c r="AK36" s="10"/>
      <c r="AL36" s="10"/>
      <c r="AM36" s="11"/>
      <c r="AN36" s="9"/>
    </row>
    <row r="37" spans="5:40" x14ac:dyDescent="0.25"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10"/>
      <c r="AB37" s="9"/>
      <c r="AC37" s="9"/>
      <c r="AD37" s="9"/>
      <c r="AE37" s="9"/>
      <c r="AF37" s="9"/>
      <c r="AG37" s="9"/>
      <c r="AH37" s="9"/>
      <c r="AI37" s="9"/>
      <c r="AJ37" s="9"/>
      <c r="AK37" s="10"/>
      <c r="AL37" s="10"/>
      <c r="AM37" s="11"/>
      <c r="AN37" s="9"/>
    </row>
    <row r="38" spans="5:40" x14ac:dyDescent="0.25"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10"/>
      <c r="AB38" s="9"/>
      <c r="AC38" s="9"/>
      <c r="AD38" s="9"/>
      <c r="AE38" s="9"/>
      <c r="AF38" s="9"/>
      <c r="AG38" s="9"/>
      <c r="AH38" s="9"/>
      <c r="AI38" s="9"/>
      <c r="AJ38" s="9"/>
      <c r="AK38" s="10"/>
      <c r="AL38" s="10"/>
      <c r="AM38" s="11"/>
      <c r="AN38" s="9"/>
    </row>
    <row r="39" spans="5:40" x14ac:dyDescent="0.25"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</sheetData>
  <mergeCells count="4">
    <mergeCell ref="A1:N1"/>
    <mergeCell ref="D3:L3"/>
    <mergeCell ref="O3:Z3"/>
    <mergeCell ref="AB3:AJ3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"/>
  <sheetViews>
    <sheetView zoomScale="80" zoomScaleNormal="80" workbookViewId="0">
      <selection activeCell="A3" sqref="A3:AN15"/>
    </sheetView>
  </sheetViews>
  <sheetFormatPr defaultRowHeight="15" x14ac:dyDescent="0.25"/>
  <cols>
    <col min="2" max="2" width="5.7109375" customWidth="1"/>
    <col min="3" max="3" width="30.42578125" hidden="1" customWidth="1"/>
    <col min="4" max="4" width="7" customWidth="1"/>
    <col min="5" max="14" width="4.7109375" customWidth="1"/>
    <col min="15" max="15" width="7.42578125" customWidth="1"/>
    <col min="16" max="27" width="4.7109375" customWidth="1"/>
    <col min="28" max="28" width="8" customWidth="1"/>
    <col min="29" max="37" width="4.7109375" customWidth="1"/>
    <col min="38" max="38" width="7.85546875" customWidth="1"/>
  </cols>
  <sheetData>
    <row r="1" spans="1:41" ht="18.75" x14ac:dyDescent="0.3">
      <c r="B1" s="34" t="s">
        <v>23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3" spans="1:41" s="1" customFormat="1" x14ac:dyDescent="0.25">
      <c r="B3" s="2" t="s">
        <v>12</v>
      </c>
      <c r="C3" s="2" t="s">
        <v>0</v>
      </c>
      <c r="D3" s="13" t="s">
        <v>1</v>
      </c>
      <c r="E3" s="32" t="s">
        <v>2</v>
      </c>
      <c r="F3" s="33"/>
      <c r="G3" s="33"/>
      <c r="H3" s="33"/>
      <c r="I3" s="33"/>
      <c r="J3" s="33"/>
      <c r="K3" s="33"/>
      <c r="L3" s="33"/>
      <c r="M3" s="33"/>
      <c r="N3" s="25"/>
      <c r="O3" s="16" t="s">
        <v>3</v>
      </c>
      <c r="P3" s="32" t="s">
        <v>4</v>
      </c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19" t="s">
        <v>3</v>
      </c>
      <c r="AC3" s="32" t="s">
        <v>5</v>
      </c>
      <c r="AD3" s="33"/>
      <c r="AE3" s="33"/>
      <c r="AF3" s="33"/>
      <c r="AG3" s="33"/>
      <c r="AH3" s="33"/>
      <c r="AI3" s="33"/>
      <c r="AJ3" s="33"/>
      <c r="AK3" s="33"/>
      <c r="AL3" s="22" t="s">
        <v>3</v>
      </c>
      <c r="AM3" s="7" t="s">
        <v>9</v>
      </c>
      <c r="AN3" s="7" t="s">
        <v>11</v>
      </c>
    </row>
    <row r="4" spans="1:41" x14ac:dyDescent="0.25">
      <c r="B4" s="3"/>
      <c r="C4" s="3"/>
      <c r="D4" s="14"/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17" t="s">
        <v>6</v>
      </c>
      <c r="P4" s="5">
        <v>1</v>
      </c>
      <c r="Q4" s="5">
        <v>2</v>
      </c>
      <c r="R4" s="5">
        <v>3</v>
      </c>
      <c r="S4" s="5">
        <v>4</v>
      </c>
      <c r="T4" s="5">
        <v>5</v>
      </c>
      <c r="U4" s="5">
        <v>6</v>
      </c>
      <c r="V4" s="5">
        <v>7</v>
      </c>
      <c r="W4" s="5">
        <v>8</v>
      </c>
      <c r="X4" s="5">
        <v>9</v>
      </c>
      <c r="Y4" s="5">
        <v>10</v>
      </c>
      <c r="Z4" s="5">
        <v>11</v>
      </c>
      <c r="AA4" s="5">
        <v>12</v>
      </c>
      <c r="AB4" s="20" t="s">
        <v>7</v>
      </c>
      <c r="AC4" s="5">
        <v>1</v>
      </c>
      <c r="AD4" s="5">
        <v>2</v>
      </c>
      <c r="AE4" s="5">
        <v>3</v>
      </c>
      <c r="AF4" s="5">
        <v>4</v>
      </c>
      <c r="AG4" s="5">
        <v>5</v>
      </c>
      <c r="AH4" s="5">
        <v>6</v>
      </c>
      <c r="AI4" s="5">
        <v>7</v>
      </c>
      <c r="AJ4" s="5">
        <v>8</v>
      </c>
      <c r="AK4" s="5">
        <v>9</v>
      </c>
      <c r="AL4" s="23" t="s">
        <v>8</v>
      </c>
      <c r="AM4" s="8" t="s">
        <v>10</v>
      </c>
      <c r="AN4" s="8"/>
    </row>
    <row r="5" spans="1:41" x14ac:dyDescent="0.25">
      <c r="B5" s="4"/>
      <c r="C5" s="4"/>
      <c r="D5" s="27">
        <v>10</v>
      </c>
      <c r="E5" s="28">
        <v>4</v>
      </c>
      <c r="F5" s="28">
        <v>1</v>
      </c>
      <c r="G5" s="28">
        <v>1</v>
      </c>
      <c r="H5" s="28">
        <v>1</v>
      </c>
      <c r="I5" s="28">
        <v>1</v>
      </c>
      <c r="J5" s="28">
        <v>2</v>
      </c>
      <c r="K5" s="28">
        <v>1</v>
      </c>
      <c r="L5" s="28">
        <v>1</v>
      </c>
      <c r="M5" s="28">
        <v>2</v>
      </c>
      <c r="N5" s="28">
        <v>2</v>
      </c>
      <c r="O5" s="29">
        <f>SUM(E5:N5)</f>
        <v>16</v>
      </c>
      <c r="P5" s="28">
        <v>2</v>
      </c>
      <c r="Q5" s="28">
        <v>1</v>
      </c>
      <c r="R5" s="28">
        <v>1</v>
      </c>
      <c r="S5" s="28">
        <v>1</v>
      </c>
      <c r="T5" s="28">
        <v>1</v>
      </c>
      <c r="U5" s="28">
        <v>1</v>
      </c>
      <c r="V5" s="28">
        <v>1</v>
      </c>
      <c r="W5" s="28">
        <v>1</v>
      </c>
      <c r="X5" s="28">
        <v>2</v>
      </c>
      <c r="Y5" s="28">
        <v>1</v>
      </c>
      <c r="Z5" s="28">
        <v>2</v>
      </c>
      <c r="AA5" s="28">
        <v>4</v>
      </c>
      <c r="AB5" s="30">
        <f>SUM(P5:AA5)</f>
        <v>18</v>
      </c>
      <c r="AC5" s="28">
        <v>1</v>
      </c>
      <c r="AD5" s="28">
        <v>2</v>
      </c>
      <c r="AE5" s="28">
        <v>4</v>
      </c>
      <c r="AF5" s="28">
        <v>2</v>
      </c>
      <c r="AG5" s="28">
        <v>3</v>
      </c>
      <c r="AH5" s="28">
        <v>2</v>
      </c>
      <c r="AI5" s="28">
        <v>2</v>
      </c>
      <c r="AJ5" s="28">
        <v>2</v>
      </c>
      <c r="AK5" s="28">
        <v>1</v>
      </c>
      <c r="AL5" s="31">
        <f>SUM(AC5:AK5)</f>
        <v>19</v>
      </c>
      <c r="AM5" s="6">
        <f t="shared" ref="AM5:AM15" si="0">D5+O5+AB5+AL5</f>
        <v>63</v>
      </c>
      <c r="AN5" s="6"/>
    </row>
    <row r="6" spans="1:41" x14ac:dyDescent="0.25">
      <c r="A6" s="54" t="s">
        <v>179</v>
      </c>
      <c r="B6" s="5">
        <v>1</v>
      </c>
      <c r="C6" s="5" t="s">
        <v>13</v>
      </c>
      <c r="D6" s="15">
        <v>6</v>
      </c>
      <c r="E6" s="5">
        <v>2</v>
      </c>
      <c r="F6" s="5">
        <v>0</v>
      </c>
      <c r="G6" s="5">
        <v>1</v>
      </c>
      <c r="H6" s="5">
        <v>1</v>
      </c>
      <c r="I6" s="5">
        <v>1</v>
      </c>
      <c r="J6" s="26"/>
      <c r="K6" s="5">
        <v>1</v>
      </c>
      <c r="L6" s="5">
        <v>1</v>
      </c>
      <c r="M6" s="5">
        <v>1</v>
      </c>
      <c r="N6" s="5">
        <v>1</v>
      </c>
      <c r="O6" s="18">
        <f t="shared" ref="O6:O15" si="1">SUM(E6:N6)</f>
        <v>9</v>
      </c>
      <c r="P6" s="5">
        <v>2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0</v>
      </c>
      <c r="X6" s="5">
        <v>2</v>
      </c>
      <c r="Y6" s="5">
        <v>1</v>
      </c>
      <c r="Z6" s="5">
        <v>2</v>
      </c>
      <c r="AA6" s="5">
        <v>2</v>
      </c>
      <c r="AB6" s="21">
        <f t="shared" ref="AB6:AB15" si="2">SUM(P6:AA6)</f>
        <v>15</v>
      </c>
      <c r="AC6" s="5">
        <v>1</v>
      </c>
      <c r="AD6" s="5">
        <v>2</v>
      </c>
      <c r="AE6" s="5">
        <v>3</v>
      </c>
      <c r="AF6" s="5">
        <v>2</v>
      </c>
      <c r="AG6" s="5">
        <v>3</v>
      </c>
      <c r="AH6" s="5">
        <v>0</v>
      </c>
      <c r="AI6" s="5">
        <v>2</v>
      </c>
      <c r="AJ6" s="5">
        <v>2</v>
      </c>
      <c r="AK6" s="5">
        <v>1</v>
      </c>
      <c r="AL6" s="24">
        <f t="shared" ref="AL6:AL15" si="3">SUM(AC6:AK6)</f>
        <v>16</v>
      </c>
      <c r="AM6" s="6">
        <f t="shared" si="0"/>
        <v>46</v>
      </c>
      <c r="AN6" s="12">
        <f>AM6/$AM$5</f>
        <v>0.73015873015873012</v>
      </c>
    </row>
    <row r="7" spans="1:41" x14ac:dyDescent="0.25">
      <c r="A7" s="54"/>
      <c r="B7" s="5">
        <v>2</v>
      </c>
      <c r="C7" s="5" t="s">
        <v>14</v>
      </c>
      <c r="D7" s="15">
        <v>2</v>
      </c>
      <c r="E7" s="5">
        <v>2</v>
      </c>
      <c r="F7" s="5">
        <v>1</v>
      </c>
      <c r="G7" s="5">
        <v>1</v>
      </c>
      <c r="H7" s="5">
        <v>1</v>
      </c>
      <c r="I7" s="5">
        <v>0</v>
      </c>
      <c r="J7" s="26"/>
      <c r="K7" s="5">
        <v>0</v>
      </c>
      <c r="L7" s="5">
        <v>1</v>
      </c>
      <c r="M7" s="5">
        <v>1</v>
      </c>
      <c r="N7" s="5">
        <v>0</v>
      </c>
      <c r="O7" s="18">
        <f t="shared" si="1"/>
        <v>7</v>
      </c>
      <c r="P7" s="5">
        <v>2</v>
      </c>
      <c r="Q7" s="5">
        <v>1</v>
      </c>
      <c r="R7" s="5">
        <v>1</v>
      </c>
      <c r="S7" s="5">
        <v>0</v>
      </c>
      <c r="T7" s="5">
        <v>1</v>
      </c>
      <c r="U7" s="5">
        <v>0</v>
      </c>
      <c r="V7" s="5">
        <v>1</v>
      </c>
      <c r="W7" s="5">
        <v>1</v>
      </c>
      <c r="X7" s="5">
        <v>0</v>
      </c>
      <c r="Y7" s="5">
        <v>1</v>
      </c>
      <c r="Z7" s="5">
        <v>2</v>
      </c>
      <c r="AA7" s="5">
        <v>2</v>
      </c>
      <c r="AB7" s="21">
        <f t="shared" si="2"/>
        <v>12</v>
      </c>
      <c r="AC7" s="5">
        <v>1</v>
      </c>
      <c r="AD7" s="5">
        <v>2</v>
      </c>
      <c r="AE7" s="5">
        <v>2</v>
      </c>
      <c r="AF7" s="5">
        <v>2</v>
      </c>
      <c r="AG7" s="5">
        <v>2</v>
      </c>
      <c r="AH7" s="5">
        <v>0</v>
      </c>
      <c r="AI7" s="5">
        <v>1</v>
      </c>
      <c r="AJ7" s="5">
        <v>2</v>
      </c>
      <c r="AK7" s="5">
        <v>1</v>
      </c>
      <c r="AL7" s="24">
        <f t="shared" si="3"/>
        <v>13</v>
      </c>
      <c r="AM7" s="6">
        <f t="shared" si="0"/>
        <v>34</v>
      </c>
      <c r="AN7" s="12">
        <f t="shared" ref="AN7:AN15" si="4">AM7/$AM$5</f>
        <v>0.53968253968253965</v>
      </c>
    </row>
    <row r="8" spans="1:41" x14ac:dyDescent="0.25">
      <c r="A8" s="54"/>
      <c r="B8" s="5">
        <v>3</v>
      </c>
      <c r="C8" s="5" t="s">
        <v>15</v>
      </c>
      <c r="D8" s="15">
        <v>3</v>
      </c>
      <c r="E8" s="5">
        <v>3</v>
      </c>
      <c r="F8" s="5">
        <v>1</v>
      </c>
      <c r="G8" s="5">
        <v>1</v>
      </c>
      <c r="H8" s="5">
        <v>1</v>
      </c>
      <c r="I8" s="5">
        <v>1</v>
      </c>
      <c r="J8" s="26"/>
      <c r="K8" s="5">
        <v>0</v>
      </c>
      <c r="L8" s="5">
        <v>1</v>
      </c>
      <c r="M8" s="5">
        <v>2</v>
      </c>
      <c r="N8" s="5">
        <v>0</v>
      </c>
      <c r="O8" s="18">
        <f t="shared" si="1"/>
        <v>10</v>
      </c>
      <c r="P8" s="5">
        <v>1</v>
      </c>
      <c r="Q8" s="5">
        <v>1</v>
      </c>
      <c r="R8" s="5">
        <v>1</v>
      </c>
      <c r="S8" s="5">
        <v>1</v>
      </c>
      <c r="T8" s="5">
        <v>0</v>
      </c>
      <c r="U8" s="5">
        <v>0</v>
      </c>
      <c r="V8" s="5">
        <v>0</v>
      </c>
      <c r="W8" s="5">
        <v>0</v>
      </c>
      <c r="X8" s="5">
        <v>2</v>
      </c>
      <c r="Y8" s="5">
        <v>1</v>
      </c>
      <c r="Z8" s="5">
        <v>2</v>
      </c>
      <c r="AA8" s="5">
        <v>0</v>
      </c>
      <c r="AB8" s="21">
        <f t="shared" si="2"/>
        <v>9</v>
      </c>
      <c r="AC8" s="5">
        <v>1</v>
      </c>
      <c r="AD8" s="5">
        <v>1</v>
      </c>
      <c r="AE8" s="5">
        <v>2</v>
      </c>
      <c r="AF8" s="5">
        <v>2</v>
      </c>
      <c r="AG8" s="5">
        <v>3</v>
      </c>
      <c r="AH8" s="5">
        <v>0</v>
      </c>
      <c r="AI8" s="5">
        <v>2</v>
      </c>
      <c r="AJ8" s="5">
        <v>1</v>
      </c>
      <c r="AK8" s="5">
        <v>1</v>
      </c>
      <c r="AL8" s="24">
        <f t="shared" si="3"/>
        <v>13</v>
      </c>
      <c r="AM8" s="6">
        <f t="shared" si="0"/>
        <v>35</v>
      </c>
      <c r="AN8" s="12">
        <f t="shared" si="4"/>
        <v>0.55555555555555558</v>
      </c>
    </row>
    <row r="9" spans="1:41" x14ac:dyDescent="0.25">
      <c r="A9" s="54"/>
      <c r="B9" s="5">
        <v>4</v>
      </c>
      <c r="C9" s="5" t="s">
        <v>16</v>
      </c>
      <c r="D9" s="15">
        <v>6</v>
      </c>
      <c r="E9" s="5">
        <v>4</v>
      </c>
      <c r="F9" s="5">
        <v>1</v>
      </c>
      <c r="G9" s="5">
        <v>1</v>
      </c>
      <c r="H9" s="5">
        <v>1</v>
      </c>
      <c r="I9" s="5">
        <v>1</v>
      </c>
      <c r="J9" s="26"/>
      <c r="K9" s="5">
        <v>1</v>
      </c>
      <c r="L9" s="5">
        <v>1</v>
      </c>
      <c r="M9" s="5">
        <v>2</v>
      </c>
      <c r="N9" s="5">
        <v>2</v>
      </c>
      <c r="O9" s="18">
        <f t="shared" si="1"/>
        <v>14</v>
      </c>
      <c r="P9" s="5">
        <v>2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2</v>
      </c>
      <c r="AA9" s="5">
        <v>2</v>
      </c>
      <c r="AB9" s="21">
        <f t="shared" si="2"/>
        <v>15</v>
      </c>
      <c r="AC9" s="5">
        <v>1</v>
      </c>
      <c r="AD9" s="5">
        <v>2</v>
      </c>
      <c r="AE9" s="5">
        <v>3</v>
      </c>
      <c r="AF9" s="5">
        <v>2</v>
      </c>
      <c r="AG9" s="5">
        <v>2</v>
      </c>
      <c r="AH9" s="5">
        <v>1</v>
      </c>
      <c r="AI9" s="5">
        <v>1</v>
      </c>
      <c r="AJ9" s="5">
        <v>2</v>
      </c>
      <c r="AK9" s="5">
        <v>1</v>
      </c>
      <c r="AL9" s="24">
        <f t="shared" si="3"/>
        <v>15</v>
      </c>
      <c r="AM9" s="6">
        <f t="shared" si="0"/>
        <v>50</v>
      </c>
      <c r="AN9" s="12">
        <f t="shared" si="4"/>
        <v>0.79365079365079361</v>
      </c>
    </row>
    <row r="10" spans="1:41" x14ac:dyDescent="0.25">
      <c r="A10" s="54"/>
      <c r="B10" s="5">
        <v>5</v>
      </c>
      <c r="C10" s="5" t="s">
        <v>17</v>
      </c>
      <c r="D10" s="15">
        <v>7</v>
      </c>
      <c r="E10" s="5">
        <v>4</v>
      </c>
      <c r="F10" s="5">
        <v>1</v>
      </c>
      <c r="G10" s="5">
        <v>1</v>
      </c>
      <c r="H10" s="5">
        <v>1</v>
      </c>
      <c r="I10" s="5">
        <v>1</v>
      </c>
      <c r="J10" s="26"/>
      <c r="K10" s="5">
        <v>1</v>
      </c>
      <c r="L10" s="5">
        <v>1</v>
      </c>
      <c r="M10" s="5">
        <v>2</v>
      </c>
      <c r="N10" s="5">
        <v>2</v>
      </c>
      <c r="O10" s="18">
        <f t="shared" si="1"/>
        <v>14</v>
      </c>
      <c r="P10" s="5">
        <v>2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0</v>
      </c>
      <c r="X10" s="5">
        <v>2</v>
      </c>
      <c r="Y10" s="5">
        <v>1</v>
      </c>
      <c r="Z10" s="5">
        <v>2</v>
      </c>
      <c r="AA10" s="5">
        <v>2</v>
      </c>
      <c r="AB10" s="21">
        <f t="shared" si="2"/>
        <v>15</v>
      </c>
      <c r="AC10" s="5">
        <v>1</v>
      </c>
      <c r="AD10" s="5">
        <v>2</v>
      </c>
      <c r="AE10" s="5">
        <v>2</v>
      </c>
      <c r="AF10" s="5">
        <v>2</v>
      </c>
      <c r="AG10" s="5">
        <v>3</v>
      </c>
      <c r="AH10" s="5">
        <v>2</v>
      </c>
      <c r="AI10" s="5">
        <v>2</v>
      </c>
      <c r="AJ10" s="5">
        <v>2</v>
      </c>
      <c r="AK10" s="5">
        <v>1</v>
      </c>
      <c r="AL10" s="24">
        <f t="shared" si="3"/>
        <v>17</v>
      </c>
      <c r="AM10" s="6">
        <f t="shared" si="0"/>
        <v>53</v>
      </c>
      <c r="AN10" s="12">
        <f t="shared" si="4"/>
        <v>0.84126984126984128</v>
      </c>
    </row>
    <row r="11" spans="1:41" x14ac:dyDescent="0.25">
      <c r="A11" s="54"/>
      <c r="B11" s="5">
        <v>6</v>
      </c>
      <c r="C11" s="5" t="s">
        <v>18</v>
      </c>
      <c r="D11" s="15">
        <v>4</v>
      </c>
      <c r="E11" s="5">
        <v>3</v>
      </c>
      <c r="F11" s="5">
        <v>1</v>
      </c>
      <c r="G11" s="5">
        <v>1</v>
      </c>
      <c r="H11" s="5">
        <v>1</v>
      </c>
      <c r="I11" s="5">
        <v>1</v>
      </c>
      <c r="J11" s="26"/>
      <c r="K11" s="5">
        <v>0</v>
      </c>
      <c r="L11" s="5">
        <v>1</v>
      </c>
      <c r="M11" s="5">
        <v>1</v>
      </c>
      <c r="N11" s="5">
        <v>0</v>
      </c>
      <c r="O11" s="18">
        <f t="shared" si="1"/>
        <v>9</v>
      </c>
      <c r="P11" s="5">
        <v>2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0</v>
      </c>
      <c r="X11" s="5">
        <v>0</v>
      </c>
      <c r="Y11" s="5">
        <v>1</v>
      </c>
      <c r="Z11" s="5">
        <v>0</v>
      </c>
      <c r="AA11" s="5">
        <v>1</v>
      </c>
      <c r="AB11" s="21">
        <f t="shared" si="2"/>
        <v>10</v>
      </c>
      <c r="AC11" s="5">
        <v>1</v>
      </c>
      <c r="AD11" s="5">
        <v>0</v>
      </c>
      <c r="AE11" s="5">
        <v>2</v>
      </c>
      <c r="AF11" s="5">
        <v>2</v>
      </c>
      <c r="AG11" s="5">
        <v>2</v>
      </c>
      <c r="AH11" s="5">
        <v>1</v>
      </c>
      <c r="AI11" s="5">
        <v>2</v>
      </c>
      <c r="AJ11" s="5">
        <v>2</v>
      </c>
      <c r="AK11" s="5">
        <v>1</v>
      </c>
      <c r="AL11" s="24">
        <f t="shared" si="3"/>
        <v>13</v>
      </c>
      <c r="AM11" s="6">
        <f t="shared" si="0"/>
        <v>36</v>
      </c>
      <c r="AN11" s="12">
        <f t="shared" si="4"/>
        <v>0.5714285714285714</v>
      </c>
    </row>
    <row r="12" spans="1:41" x14ac:dyDescent="0.25">
      <c r="A12" s="54"/>
      <c r="B12" s="5">
        <v>7</v>
      </c>
      <c r="C12" s="5" t="s">
        <v>19</v>
      </c>
      <c r="D12" s="15">
        <v>6</v>
      </c>
      <c r="E12" s="5">
        <v>4</v>
      </c>
      <c r="F12" s="5">
        <v>1</v>
      </c>
      <c r="G12" s="5">
        <v>1</v>
      </c>
      <c r="H12" s="5">
        <v>1</v>
      </c>
      <c r="I12" s="5">
        <v>1</v>
      </c>
      <c r="J12" s="26"/>
      <c r="K12" s="5">
        <v>1</v>
      </c>
      <c r="L12" s="5">
        <v>1</v>
      </c>
      <c r="M12" s="5">
        <v>2</v>
      </c>
      <c r="N12" s="5">
        <v>0</v>
      </c>
      <c r="O12" s="18">
        <f t="shared" si="1"/>
        <v>12</v>
      </c>
      <c r="P12" s="5">
        <v>2</v>
      </c>
      <c r="Q12" s="5">
        <v>1</v>
      </c>
      <c r="R12" s="5">
        <v>1</v>
      </c>
      <c r="S12" s="5">
        <v>1</v>
      </c>
      <c r="T12" s="5">
        <v>1</v>
      </c>
      <c r="U12" s="5">
        <v>0</v>
      </c>
      <c r="V12" s="5">
        <v>1</v>
      </c>
      <c r="W12" s="5">
        <v>0</v>
      </c>
      <c r="X12" s="5">
        <v>2</v>
      </c>
      <c r="Y12" s="5">
        <v>1</v>
      </c>
      <c r="Z12" s="5">
        <v>0</v>
      </c>
      <c r="AA12" s="5">
        <v>2</v>
      </c>
      <c r="AB12" s="21">
        <f t="shared" si="2"/>
        <v>12</v>
      </c>
      <c r="AC12" s="5">
        <v>1</v>
      </c>
      <c r="AD12" s="5">
        <v>2</v>
      </c>
      <c r="AE12" s="5">
        <v>2</v>
      </c>
      <c r="AF12" s="5">
        <v>2</v>
      </c>
      <c r="AG12" s="5">
        <v>3</v>
      </c>
      <c r="AH12" s="5">
        <v>1</v>
      </c>
      <c r="AI12" s="5">
        <v>1</v>
      </c>
      <c r="AJ12" s="5">
        <v>2</v>
      </c>
      <c r="AK12" s="5">
        <v>1</v>
      </c>
      <c r="AL12" s="24">
        <f t="shared" si="3"/>
        <v>15</v>
      </c>
      <c r="AM12" s="6">
        <f t="shared" si="0"/>
        <v>45</v>
      </c>
      <c r="AN12" s="12">
        <f t="shared" si="4"/>
        <v>0.7142857142857143</v>
      </c>
    </row>
    <row r="13" spans="1:41" x14ac:dyDescent="0.25">
      <c r="A13" s="54"/>
      <c r="B13" s="5">
        <v>8</v>
      </c>
      <c r="C13" s="5" t="s">
        <v>20</v>
      </c>
      <c r="D13" s="15">
        <v>6</v>
      </c>
      <c r="E13" s="5">
        <v>4</v>
      </c>
      <c r="F13" s="5">
        <v>1</v>
      </c>
      <c r="G13" s="5">
        <v>1</v>
      </c>
      <c r="H13" s="5">
        <v>1</v>
      </c>
      <c r="I13" s="5">
        <v>1</v>
      </c>
      <c r="J13" s="26"/>
      <c r="K13" s="5">
        <v>1</v>
      </c>
      <c r="L13" s="5">
        <v>1</v>
      </c>
      <c r="M13" s="5">
        <v>1</v>
      </c>
      <c r="N13" s="5">
        <v>1</v>
      </c>
      <c r="O13" s="18">
        <f t="shared" si="1"/>
        <v>12</v>
      </c>
      <c r="P13" s="5">
        <v>2</v>
      </c>
      <c r="Q13" s="5">
        <v>1</v>
      </c>
      <c r="R13" s="5">
        <v>1</v>
      </c>
      <c r="S13" s="5">
        <v>1</v>
      </c>
      <c r="T13" s="5">
        <v>1</v>
      </c>
      <c r="U13" s="5">
        <v>0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3</v>
      </c>
      <c r="AB13" s="21">
        <f t="shared" si="2"/>
        <v>14</v>
      </c>
      <c r="AC13" s="5">
        <v>1</v>
      </c>
      <c r="AD13" s="5">
        <v>2</v>
      </c>
      <c r="AE13" s="5">
        <v>3</v>
      </c>
      <c r="AF13" s="5">
        <v>2</v>
      </c>
      <c r="AG13" s="5">
        <v>3</v>
      </c>
      <c r="AH13" s="5">
        <v>2</v>
      </c>
      <c r="AI13" s="5">
        <v>2</v>
      </c>
      <c r="AJ13" s="5">
        <v>2</v>
      </c>
      <c r="AK13" s="5">
        <v>1</v>
      </c>
      <c r="AL13" s="24">
        <f t="shared" si="3"/>
        <v>18</v>
      </c>
      <c r="AM13" s="6">
        <f t="shared" si="0"/>
        <v>50</v>
      </c>
      <c r="AN13" s="12">
        <f t="shared" si="4"/>
        <v>0.79365079365079361</v>
      </c>
    </row>
    <row r="14" spans="1:41" x14ac:dyDescent="0.25">
      <c r="A14" s="54"/>
      <c r="B14" s="5">
        <v>9</v>
      </c>
      <c r="C14" s="5" t="s">
        <v>21</v>
      </c>
      <c r="D14" s="15">
        <v>8</v>
      </c>
      <c r="E14" s="5">
        <v>3</v>
      </c>
      <c r="F14" s="5">
        <v>1</v>
      </c>
      <c r="G14" s="5">
        <v>1</v>
      </c>
      <c r="H14" s="5">
        <v>1</v>
      </c>
      <c r="I14" s="5">
        <v>1</v>
      </c>
      <c r="J14" s="26"/>
      <c r="K14" s="5">
        <v>1</v>
      </c>
      <c r="L14" s="5">
        <v>1</v>
      </c>
      <c r="M14" s="5">
        <v>2</v>
      </c>
      <c r="N14" s="5">
        <v>2</v>
      </c>
      <c r="O14" s="18">
        <f t="shared" si="1"/>
        <v>13</v>
      </c>
      <c r="P14" s="5">
        <v>2</v>
      </c>
      <c r="Q14" s="5">
        <v>1</v>
      </c>
      <c r="R14" s="5">
        <v>1</v>
      </c>
      <c r="S14" s="5">
        <v>1</v>
      </c>
      <c r="T14" s="5">
        <v>1</v>
      </c>
      <c r="U14" s="5">
        <v>0</v>
      </c>
      <c r="V14" s="5">
        <v>1</v>
      </c>
      <c r="W14" s="5">
        <v>0</v>
      </c>
      <c r="X14" s="5">
        <v>2</v>
      </c>
      <c r="Y14" s="5">
        <v>2</v>
      </c>
      <c r="Z14" s="5">
        <v>2</v>
      </c>
      <c r="AA14" s="5">
        <v>3</v>
      </c>
      <c r="AB14" s="21">
        <f t="shared" si="2"/>
        <v>16</v>
      </c>
      <c r="AC14" s="5">
        <v>1</v>
      </c>
      <c r="AD14" s="5">
        <v>2</v>
      </c>
      <c r="AE14" s="5">
        <v>2</v>
      </c>
      <c r="AF14" s="5">
        <v>2</v>
      </c>
      <c r="AG14" s="5">
        <v>3</v>
      </c>
      <c r="AH14" s="5">
        <v>1</v>
      </c>
      <c r="AI14" s="5">
        <v>2</v>
      </c>
      <c r="AJ14" s="5">
        <v>2</v>
      </c>
      <c r="AK14" s="5">
        <v>1</v>
      </c>
      <c r="AL14" s="24">
        <f t="shared" si="3"/>
        <v>16</v>
      </c>
      <c r="AM14" s="6">
        <f t="shared" si="0"/>
        <v>53</v>
      </c>
      <c r="AN14" s="12">
        <f t="shared" si="4"/>
        <v>0.84126984126984128</v>
      </c>
    </row>
    <row r="15" spans="1:41" x14ac:dyDescent="0.25">
      <c r="A15" s="54"/>
      <c r="B15" s="5">
        <v>10</v>
      </c>
      <c r="C15" s="5" t="s">
        <v>22</v>
      </c>
      <c r="D15" s="15">
        <v>5</v>
      </c>
      <c r="E15" s="5">
        <v>2</v>
      </c>
      <c r="F15" s="5">
        <v>1</v>
      </c>
      <c r="G15" s="5">
        <v>1</v>
      </c>
      <c r="H15" s="5">
        <v>1</v>
      </c>
      <c r="I15" s="5">
        <v>1</v>
      </c>
      <c r="J15" s="26"/>
      <c r="K15" s="5">
        <v>0</v>
      </c>
      <c r="L15" s="5">
        <v>1</v>
      </c>
      <c r="M15" s="5">
        <v>1</v>
      </c>
      <c r="N15" s="5">
        <v>1</v>
      </c>
      <c r="O15" s="18">
        <f t="shared" si="1"/>
        <v>9</v>
      </c>
      <c r="P15" s="5">
        <v>2</v>
      </c>
      <c r="Q15" s="5">
        <v>1</v>
      </c>
      <c r="R15" s="5">
        <v>1</v>
      </c>
      <c r="S15" s="5">
        <v>0</v>
      </c>
      <c r="T15" s="5">
        <v>1</v>
      </c>
      <c r="U15" s="5">
        <v>0</v>
      </c>
      <c r="V15" s="5">
        <v>1</v>
      </c>
      <c r="W15" s="5">
        <v>0</v>
      </c>
      <c r="X15" s="5">
        <v>2</v>
      </c>
      <c r="Y15" s="5">
        <v>1</v>
      </c>
      <c r="Z15" s="5">
        <v>2</v>
      </c>
      <c r="AA15" s="5">
        <v>0</v>
      </c>
      <c r="AB15" s="21">
        <f t="shared" si="2"/>
        <v>11</v>
      </c>
      <c r="AC15" s="5">
        <v>1</v>
      </c>
      <c r="AD15" s="5">
        <v>1</v>
      </c>
      <c r="AE15" s="5">
        <v>2</v>
      </c>
      <c r="AF15" s="5">
        <v>2</v>
      </c>
      <c r="AG15" s="5">
        <v>3</v>
      </c>
      <c r="AH15" s="5">
        <v>0</v>
      </c>
      <c r="AI15" s="5">
        <v>2</v>
      </c>
      <c r="AJ15" s="5">
        <v>2</v>
      </c>
      <c r="AK15" s="5">
        <v>1</v>
      </c>
      <c r="AL15" s="24">
        <f t="shared" si="3"/>
        <v>14</v>
      </c>
      <c r="AM15" s="6">
        <f t="shared" si="0"/>
        <v>39</v>
      </c>
      <c r="AN15" s="12">
        <f t="shared" si="4"/>
        <v>0.61904761904761907</v>
      </c>
    </row>
    <row r="16" spans="1:41" x14ac:dyDescent="0.25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10"/>
      <c r="AC16" s="9"/>
      <c r="AD16" s="9"/>
      <c r="AE16" s="9"/>
      <c r="AF16" s="9"/>
      <c r="AG16" s="9"/>
      <c r="AH16" s="9"/>
      <c r="AI16" s="9"/>
      <c r="AJ16" s="9"/>
      <c r="AK16" s="9"/>
      <c r="AL16" s="10"/>
      <c r="AM16" s="10"/>
      <c r="AN16" s="11"/>
      <c r="AO16" s="9"/>
    </row>
    <row r="17" spans="6:41" x14ac:dyDescent="0.25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10"/>
      <c r="AC17" s="9"/>
      <c r="AD17" s="9"/>
      <c r="AE17" s="9"/>
      <c r="AF17" s="9"/>
      <c r="AG17" s="9"/>
      <c r="AH17" s="9"/>
      <c r="AI17" s="9"/>
      <c r="AJ17" s="9"/>
      <c r="AK17" s="9"/>
      <c r="AL17" s="10"/>
      <c r="AM17" s="10"/>
      <c r="AN17" s="11"/>
      <c r="AO17" s="9"/>
    </row>
    <row r="18" spans="6:41" x14ac:dyDescent="0.25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10"/>
      <c r="AC18" s="9"/>
      <c r="AD18" s="9"/>
      <c r="AE18" s="9"/>
      <c r="AF18" s="9"/>
      <c r="AG18" s="9"/>
      <c r="AH18" s="9"/>
      <c r="AI18" s="9"/>
      <c r="AJ18" s="9"/>
      <c r="AK18" s="9"/>
      <c r="AL18" s="10"/>
      <c r="AM18" s="10"/>
      <c r="AN18" s="11"/>
      <c r="AO18" s="9"/>
    </row>
    <row r="19" spans="6:41" x14ac:dyDescent="0.25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10"/>
      <c r="AC19" s="9"/>
      <c r="AD19" s="9"/>
      <c r="AE19" s="9"/>
      <c r="AF19" s="9"/>
      <c r="AG19" s="9"/>
      <c r="AH19" s="9"/>
      <c r="AI19" s="9"/>
      <c r="AJ19" s="9"/>
      <c r="AK19" s="9"/>
      <c r="AL19" s="10"/>
      <c r="AM19" s="10"/>
      <c r="AN19" s="11"/>
      <c r="AO19" s="9"/>
    </row>
    <row r="20" spans="6:41" x14ac:dyDescent="0.25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10"/>
      <c r="AC20" s="9"/>
      <c r="AD20" s="9"/>
      <c r="AE20" s="9"/>
      <c r="AF20" s="9"/>
      <c r="AG20" s="9"/>
      <c r="AH20" s="9"/>
      <c r="AI20" s="9"/>
      <c r="AJ20" s="9"/>
      <c r="AK20" s="9"/>
      <c r="AL20" s="10"/>
      <c r="AM20" s="10"/>
      <c r="AN20" s="11"/>
      <c r="AO20" s="9"/>
    </row>
    <row r="21" spans="6:41" x14ac:dyDescent="0.25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10"/>
      <c r="AC21" s="9"/>
      <c r="AD21" s="9"/>
      <c r="AE21" s="9"/>
      <c r="AF21" s="9"/>
      <c r="AG21" s="9"/>
      <c r="AH21" s="9"/>
      <c r="AI21" s="9"/>
      <c r="AJ21" s="9"/>
      <c r="AK21" s="9"/>
      <c r="AL21" s="10"/>
      <c r="AM21" s="10"/>
      <c r="AN21" s="11"/>
      <c r="AO21" s="9"/>
    </row>
    <row r="22" spans="6:41" x14ac:dyDescent="0.25"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10"/>
      <c r="AC22" s="9"/>
      <c r="AD22" s="9"/>
      <c r="AE22" s="9"/>
      <c r="AF22" s="9"/>
      <c r="AG22" s="9"/>
      <c r="AH22" s="9"/>
      <c r="AI22" s="9"/>
      <c r="AJ22" s="9"/>
      <c r="AK22" s="9"/>
      <c r="AL22" s="10"/>
      <c r="AM22" s="10"/>
      <c r="AN22" s="11"/>
      <c r="AO22" s="9"/>
    </row>
    <row r="23" spans="6:41" x14ac:dyDescent="0.25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</sheetData>
  <mergeCells count="5">
    <mergeCell ref="E3:M3"/>
    <mergeCell ref="AC3:AK3"/>
    <mergeCell ref="P3:AA3"/>
    <mergeCell ref="B1:O1"/>
    <mergeCell ref="A6:A15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39"/>
  <sheetViews>
    <sheetView zoomScale="90" zoomScaleNormal="90" workbookViewId="0">
      <pane xSplit="2" topLeftCell="C1" activePane="topRight" state="frozen"/>
      <selection activeCell="A2" sqref="A2"/>
      <selection pane="topRight" activeCell="A2" sqref="A2:AM19"/>
    </sheetView>
  </sheetViews>
  <sheetFormatPr defaultRowHeight="15" x14ac:dyDescent="0.25"/>
  <cols>
    <col min="1" max="1" width="4.5703125" customWidth="1"/>
    <col min="2" max="2" width="19.85546875" customWidth="1"/>
    <col min="3" max="3" width="7" customWidth="1"/>
    <col min="4" max="13" width="4.7109375" customWidth="1"/>
    <col min="14" max="14" width="5.5703125" customWidth="1"/>
    <col min="15" max="26" width="4.7109375" customWidth="1"/>
    <col min="27" max="27" width="8" customWidth="1"/>
    <col min="28" max="36" width="4.7109375" customWidth="1"/>
    <col min="37" max="37" width="7.85546875" customWidth="1"/>
  </cols>
  <sheetData>
    <row r="1" spans="1:39" ht="18.75" x14ac:dyDescent="0.3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39" x14ac:dyDescent="0.25">
      <c r="C2" s="36" t="s">
        <v>25</v>
      </c>
      <c r="D2" s="36"/>
      <c r="E2" s="36"/>
      <c r="F2" s="36"/>
      <c r="G2" s="36"/>
      <c r="H2" s="36"/>
      <c r="I2" s="36"/>
      <c r="J2" s="36"/>
      <c r="K2" s="36"/>
    </row>
    <row r="3" spans="1:39" s="1" customFormat="1" x14ac:dyDescent="0.25">
      <c r="A3" s="2" t="s">
        <v>12</v>
      </c>
      <c r="B3" s="2" t="s">
        <v>0</v>
      </c>
      <c r="C3" s="13" t="s">
        <v>1</v>
      </c>
      <c r="D3" s="32" t="s">
        <v>2</v>
      </c>
      <c r="E3" s="33"/>
      <c r="F3" s="33"/>
      <c r="G3" s="33"/>
      <c r="H3" s="33"/>
      <c r="I3" s="33"/>
      <c r="J3" s="33"/>
      <c r="K3" s="33"/>
      <c r="L3" s="33"/>
      <c r="M3" s="25"/>
      <c r="N3" s="16" t="s">
        <v>3</v>
      </c>
      <c r="O3" s="32" t="s">
        <v>4</v>
      </c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19" t="s">
        <v>3</v>
      </c>
      <c r="AB3" s="32" t="s">
        <v>5</v>
      </c>
      <c r="AC3" s="33"/>
      <c r="AD3" s="33"/>
      <c r="AE3" s="33"/>
      <c r="AF3" s="33"/>
      <c r="AG3" s="33"/>
      <c r="AH3" s="33"/>
      <c r="AI3" s="33"/>
      <c r="AJ3" s="33"/>
      <c r="AK3" s="22" t="s">
        <v>3</v>
      </c>
      <c r="AL3" s="7" t="s">
        <v>9</v>
      </c>
      <c r="AM3" s="7" t="s">
        <v>11</v>
      </c>
    </row>
    <row r="4" spans="1:39" x14ac:dyDescent="0.25">
      <c r="A4" s="3"/>
      <c r="B4" s="3"/>
      <c r="C4" s="14"/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17" t="s">
        <v>6</v>
      </c>
      <c r="O4" s="5">
        <v>1</v>
      </c>
      <c r="P4" s="5">
        <v>2</v>
      </c>
      <c r="Q4" s="5">
        <v>3</v>
      </c>
      <c r="R4" s="5">
        <v>4</v>
      </c>
      <c r="S4" s="5">
        <v>5</v>
      </c>
      <c r="T4" s="5">
        <v>6</v>
      </c>
      <c r="U4" s="5">
        <v>7</v>
      </c>
      <c r="V4" s="5">
        <v>8</v>
      </c>
      <c r="W4" s="5">
        <v>9</v>
      </c>
      <c r="X4" s="5">
        <v>10</v>
      </c>
      <c r="Y4" s="5">
        <v>11</v>
      </c>
      <c r="Z4" s="5">
        <v>12</v>
      </c>
      <c r="AA4" s="20" t="s">
        <v>7</v>
      </c>
      <c r="AB4" s="5">
        <v>1</v>
      </c>
      <c r="AC4" s="5">
        <v>2</v>
      </c>
      <c r="AD4" s="5">
        <v>3</v>
      </c>
      <c r="AE4" s="5">
        <v>4</v>
      </c>
      <c r="AF4" s="5">
        <v>5</v>
      </c>
      <c r="AG4" s="5">
        <v>6</v>
      </c>
      <c r="AH4" s="5">
        <v>7</v>
      </c>
      <c r="AI4" s="5">
        <v>8</v>
      </c>
      <c r="AJ4" s="5">
        <v>9</v>
      </c>
      <c r="AK4" s="23" t="s">
        <v>8</v>
      </c>
      <c r="AL4" s="8" t="s">
        <v>10</v>
      </c>
      <c r="AM4" s="8"/>
    </row>
    <row r="5" spans="1:39" x14ac:dyDescent="0.25">
      <c r="A5" s="4"/>
      <c r="B5" s="4"/>
      <c r="C5" s="37">
        <v>10</v>
      </c>
      <c r="D5" s="6">
        <v>4</v>
      </c>
      <c r="E5" s="6">
        <v>1</v>
      </c>
      <c r="F5" s="6">
        <v>1</v>
      </c>
      <c r="G5" s="6">
        <v>1</v>
      </c>
      <c r="H5" s="6">
        <v>1</v>
      </c>
      <c r="I5" s="6">
        <v>2</v>
      </c>
      <c r="J5" s="6">
        <v>1</v>
      </c>
      <c r="K5" s="6">
        <v>1</v>
      </c>
      <c r="L5" s="6">
        <v>2</v>
      </c>
      <c r="M5" s="6">
        <v>2</v>
      </c>
      <c r="N5" s="18">
        <f>SUM(D5:M5)</f>
        <v>16</v>
      </c>
      <c r="O5" s="6">
        <v>2</v>
      </c>
      <c r="P5" s="6">
        <v>1</v>
      </c>
      <c r="Q5" s="6">
        <v>1</v>
      </c>
      <c r="R5" s="6">
        <v>1</v>
      </c>
      <c r="S5" s="6">
        <v>1</v>
      </c>
      <c r="T5" s="6">
        <v>1</v>
      </c>
      <c r="U5" s="6">
        <v>1</v>
      </c>
      <c r="V5" s="6">
        <v>1</v>
      </c>
      <c r="W5" s="6">
        <v>2</v>
      </c>
      <c r="X5" s="6">
        <v>1</v>
      </c>
      <c r="Y5" s="6">
        <v>2</v>
      </c>
      <c r="Z5" s="6">
        <v>4</v>
      </c>
      <c r="AA5" s="21">
        <f>SUM(O5:Z5)</f>
        <v>18</v>
      </c>
      <c r="AB5" s="6">
        <v>1</v>
      </c>
      <c r="AC5" s="6">
        <v>2</v>
      </c>
      <c r="AD5" s="6">
        <v>4</v>
      </c>
      <c r="AE5" s="6">
        <v>2</v>
      </c>
      <c r="AF5" s="6">
        <v>3</v>
      </c>
      <c r="AG5" s="6">
        <v>2</v>
      </c>
      <c r="AH5" s="6">
        <v>2</v>
      </c>
      <c r="AI5" s="6">
        <v>2</v>
      </c>
      <c r="AJ5" s="6">
        <v>1</v>
      </c>
      <c r="AK5" s="24">
        <f>SUM(AB5:AJ5)</f>
        <v>19</v>
      </c>
      <c r="AL5" s="6">
        <f t="shared" ref="AL5:AL30" si="0">C5+N5+AA5+AK5</f>
        <v>63</v>
      </c>
      <c r="AM5" s="6"/>
    </row>
    <row r="6" spans="1:39" x14ac:dyDescent="0.25">
      <c r="A6" s="5">
        <v>1</v>
      </c>
      <c r="B6" s="5" t="s">
        <v>26</v>
      </c>
      <c r="C6" s="15">
        <v>5</v>
      </c>
      <c r="D6" s="5">
        <v>3</v>
      </c>
      <c r="E6" s="5">
        <v>1</v>
      </c>
      <c r="F6" s="5">
        <v>1</v>
      </c>
      <c r="G6" s="5">
        <v>0</v>
      </c>
      <c r="H6" s="5">
        <v>1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18">
        <f t="shared" ref="N6:N30" si="1">SUM(D6:M6)</f>
        <v>6</v>
      </c>
      <c r="O6" s="5">
        <v>1</v>
      </c>
      <c r="P6" s="5">
        <v>0</v>
      </c>
      <c r="Q6" s="5">
        <v>0</v>
      </c>
      <c r="R6" s="5">
        <v>1</v>
      </c>
      <c r="S6" s="5">
        <v>1</v>
      </c>
      <c r="T6" s="5">
        <v>1</v>
      </c>
      <c r="U6" s="5">
        <v>0</v>
      </c>
      <c r="V6" s="5">
        <v>0</v>
      </c>
      <c r="W6" s="5">
        <v>1</v>
      </c>
      <c r="X6" s="5">
        <v>1</v>
      </c>
      <c r="Y6" s="5">
        <v>2</v>
      </c>
      <c r="Z6" s="5">
        <v>4</v>
      </c>
      <c r="AA6" s="21">
        <f t="shared" ref="AA6:AA30" si="2">SUM(O6:Z6)</f>
        <v>12</v>
      </c>
      <c r="AB6" s="5">
        <v>0</v>
      </c>
      <c r="AC6" s="5">
        <v>1</v>
      </c>
      <c r="AD6" s="5">
        <v>2</v>
      </c>
      <c r="AE6" s="5">
        <v>2</v>
      </c>
      <c r="AF6" s="5">
        <v>1</v>
      </c>
      <c r="AG6" s="5">
        <v>1</v>
      </c>
      <c r="AH6" s="5">
        <v>0</v>
      </c>
      <c r="AI6" s="5">
        <v>0</v>
      </c>
      <c r="AJ6" s="5">
        <v>1</v>
      </c>
      <c r="AK6" s="24">
        <f t="shared" ref="AK6:AK30" si="3">SUM(AB6:AJ6)</f>
        <v>8</v>
      </c>
      <c r="AL6" s="6">
        <f t="shared" si="0"/>
        <v>31</v>
      </c>
      <c r="AM6" s="12">
        <f>AL6/$AL$5</f>
        <v>0.49206349206349204</v>
      </c>
    </row>
    <row r="7" spans="1:39" x14ac:dyDescent="0.25">
      <c r="A7" s="5">
        <v>2</v>
      </c>
      <c r="B7" s="5" t="s">
        <v>27</v>
      </c>
      <c r="C7" s="15">
        <v>1</v>
      </c>
      <c r="D7" s="5">
        <v>4</v>
      </c>
      <c r="E7" s="5">
        <v>1</v>
      </c>
      <c r="F7" s="5">
        <v>1</v>
      </c>
      <c r="G7" s="5">
        <v>1</v>
      </c>
      <c r="H7" s="5">
        <v>1</v>
      </c>
      <c r="I7" s="5">
        <v>2</v>
      </c>
      <c r="J7" s="5">
        <v>0</v>
      </c>
      <c r="K7" s="5">
        <v>0</v>
      </c>
      <c r="L7" s="5">
        <v>2</v>
      </c>
      <c r="M7" s="5">
        <v>1</v>
      </c>
      <c r="N7" s="18">
        <f t="shared" si="1"/>
        <v>13</v>
      </c>
      <c r="O7" s="5">
        <v>2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0</v>
      </c>
      <c r="V7" s="5">
        <v>1</v>
      </c>
      <c r="W7" s="5">
        <v>1</v>
      </c>
      <c r="X7" s="5">
        <v>1</v>
      </c>
      <c r="Y7" s="5">
        <v>2</v>
      </c>
      <c r="Z7" s="5">
        <v>1</v>
      </c>
      <c r="AA7" s="21">
        <f t="shared" si="2"/>
        <v>13</v>
      </c>
      <c r="AB7" s="5">
        <v>1</v>
      </c>
      <c r="AC7" s="5">
        <v>2</v>
      </c>
      <c r="AD7" s="5">
        <v>4</v>
      </c>
      <c r="AE7" s="5">
        <v>2</v>
      </c>
      <c r="AF7" s="5">
        <v>2</v>
      </c>
      <c r="AG7" s="5">
        <v>2</v>
      </c>
      <c r="AH7" s="5">
        <v>1</v>
      </c>
      <c r="AI7" s="5">
        <v>2</v>
      </c>
      <c r="AJ7" s="5">
        <v>1</v>
      </c>
      <c r="AK7" s="24">
        <f t="shared" si="3"/>
        <v>17</v>
      </c>
      <c r="AL7" s="6">
        <f t="shared" si="0"/>
        <v>44</v>
      </c>
      <c r="AM7" s="12">
        <f t="shared" ref="AM7:AM30" si="4">AL7/$AL$5</f>
        <v>0.69841269841269837</v>
      </c>
    </row>
    <row r="8" spans="1:39" x14ac:dyDescent="0.25">
      <c r="A8" s="5">
        <v>3</v>
      </c>
      <c r="B8" s="5" t="s">
        <v>28</v>
      </c>
      <c r="C8" s="15">
        <v>4</v>
      </c>
      <c r="D8" s="5">
        <v>4</v>
      </c>
      <c r="E8" s="5">
        <v>1</v>
      </c>
      <c r="F8" s="5">
        <v>1</v>
      </c>
      <c r="G8" s="5">
        <v>1</v>
      </c>
      <c r="H8" s="5">
        <v>0</v>
      </c>
      <c r="I8" s="5">
        <v>2</v>
      </c>
      <c r="J8" s="5">
        <v>1</v>
      </c>
      <c r="K8" s="5">
        <v>1</v>
      </c>
      <c r="L8" s="5">
        <v>2</v>
      </c>
      <c r="M8" s="5">
        <v>2</v>
      </c>
      <c r="N8" s="18">
        <f t="shared" si="1"/>
        <v>15</v>
      </c>
      <c r="O8" s="5">
        <v>2</v>
      </c>
      <c r="P8" s="5">
        <v>1</v>
      </c>
      <c r="Q8" s="5">
        <v>1</v>
      </c>
      <c r="R8" s="5">
        <v>1</v>
      </c>
      <c r="S8" s="5">
        <v>1</v>
      </c>
      <c r="T8" s="5">
        <v>0</v>
      </c>
      <c r="U8" s="5">
        <v>1</v>
      </c>
      <c r="V8" s="5">
        <v>1</v>
      </c>
      <c r="W8" s="5">
        <v>1</v>
      </c>
      <c r="X8" s="5">
        <v>1</v>
      </c>
      <c r="Y8" s="5">
        <v>2</v>
      </c>
      <c r="Z8" s="5">
        <v>1</v>
      </c>
      <c r="AA8" s="21">
        <f t="shared" si="2"/>
        <v>13</v>
      </c>
      <c r="AB8" s="5">
        <v>1</v>
      </c>
      <c r="AC8" s="5">
        <v>2</v>
      </c>
      <c r="AD8" s="5">
        <v>4</v>
      </c>
      <c r="AE8" s="5">
        <v>2</v>
      </c>
      <c r="AF8" s="5">
        <v>3</v>
      </c>
      <c r="AG8" s="5">
        <v>2</v>
      </c>
      <c r="AH8" s="5">
        <v>2</v>
      </c>
      <c r="AI8" s="5">
        <v>1</v>
      </c>
      <c r="AJ8" s="5">
        <v>1</v>
      </c>
      <c r="AK8" s="24">
        <f t="shared" si="3"/>
        <v>18</v>
      </c>
      <c r="AL8" s="6">
        <f t="shared" si="0"/>
        <v>50</v>
      </c>
      <c r="AM8" s="12">
        <f t="shared" si="4"/>
        <v>0.79365079365079361</v>
      </c>
    </row>
    <row r="9" spans="1:39" x14ac:dyDescent="0.25">
      <c r="A9" s="5">
        <v>4</v>
      </c>
      <c r="B9" s="5" t="s">
        <v>29</v>
      </c>
      <c r="C9" s="15">
        <v>2</v>
      </c>
      <c r="D9" s="5">
        <v>3</v>
      </c>
      <c r="E9" s="5">
        <v>1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1</v>
      </c>
      <c r="N9" s="18">
        <f t="shared" si="1"/>
        <v>6</v>
      </c>
      <c r="O9" s="5">
        <v>2</v>
      </c>
      <c r="P9" s="5">
        <v>1</v>
      </c>
      <c r="Q9" s="5">
        <v>1</v>
      </c>
      <c r="R9" s="5">
        <v>1</v>
      </c>
      <c r="S9" s="5">
        <v>1</v>
      </c>
      <c r="T9" s="5">
        <v>0</v>
      </c>
      <c r="U9" s="5">
        <v>1</v>
      </c>
      <c r="V9" s="5">
        <v>0</v>
      </c>
      <c r="W9" s="5">
        <v>2</v>
      </c>
      <c r="X9" s="5">
        <v>1</v>
      </c>
      <c r="Y9" s="5">
        <v>2</v>
      </c>
      <c r="Z9" s="5">
        <v>1</v>
      </c>
      <c r="AA9" s="21">
        <f t="shared" si="2"/>
        <v>13</v>
      </c>
      <c r="AB9" s="5">
        <v>0</v>
      </c>
      <c r="AC9" s="5">
        <v>1</v>
      </c>
      <c r="AD9" s="5">
        <v>2</v>
      </c>
      <c r="AE9" s="5">
        <v>1</v>
      </c>
      <c r="AF9" s="5">
        <v>2</v>
      </c>
      <c r="AG9" s="5">
        <v>1</v>
      </c>
      <c r="AH9" s="5">
        <v>1</v>
      </c>
      <c r="AI9" s="5">
        <v>0</v>
      </c>
      <c r="AJ9" s="5">
        <v>1</v>
      </c>
      <c r="AK9" s="24">
        <f t="shared" si="3"/>
        <v>9</v>
      </c>
      <c r="AL9" s="6">
        <f t="shared" si="0"/>
        <v>30</v>
      </c>
      <c r="AM9" s="12">
        <f t="shared" si="4"/>
        <v>0.47619047619047616</v>
      </c>
    </row>
    <row r="10" spans="1:39" x14ac:dyDescent="0.25">
      <c r="A10" s="5">
        <v>5</v>
      </c>
      <c r="B10" s="5" t="s">
        <v>30</v>
      </c>
      <c r="C10" s="15">
        <v>4</v>
      </c>
      <c r="D10" s="5">
        <v>4</v>
      </c>
      <c r="E10" s="5">
        <v>1</v>
      </c>
      <c r="F10" s="5">
        <v>1</v>
      </c>
      <c r="G10" s="5">
        <v>1</v>
      </c>
      <c r="H10" s="5">
        <v>0</v>
      </c>
      <c r="I10" s="5">
        <v>2</v>
      </c>
      <c r="J10" s="5">
        <v>0</v>
      </c>
      <c r="K10" s="5">
        <v>0</v>
      </c>
      <c r="L10" s="5">
        <v>2</v>
      </c>
      <c r="M10" s="5">
        <v>1</v>
      </c>
      <c r="N10" s="18">
        <f t="shared" si="1"/>
        <v>12</v>
      </c>
      <c r="O10" s="5">
        <v>2</v>
      </c>
      <c r="P10" s="5">
        <v>1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2</v>
      </c>
      <c r="Z10" s="5">
        <v>4</v>
      </c>
      <c r="AA10" s="21">
        <f t="shared" si="2"/>
        <v>17</v>
      </c>
      <c r="AB10" s="5">
        <v>0</v>
      </c>
      <c r="AC10" s="5">
        <v>1</v>
      </c>
      <c r="AD10" s="5">
        <v>3</v>
      </c>
      <c r="AE10" s="5">
        <v>2</v>
      </c>
      <c r="AF10" s="5">
        <v>3</v>
      </c>
      <c r="AG10" s="5">
        <v>2</v>
      </c>
      <c r="AH10" s="5">
        <v>2</v>
      </c>
      <c r="AI10" s="5">
        <v>2</v>
      </c>
      <c r="AJ10" s="5">
        <v>1</v>
      </c>
      <c r="AK10" s="24">
        <f t="shared" si="3"/>
        <v>16</v>
      </c>
      <c r="AL10" s="6">
        <f t="shared" si="0"/>
        <v>49</v>
      </c>
      <c r="AM10" s="12">
        <f t="shared" si="4"/>
        <v>0.77777777777777779</v>
      </c>
    </row>
    <row r="11" spans="1:39" x14ac:dyDescent="0.25">
      <c r="A11" s="5">
        <v>6</v>
      </c>
      <c r="B11" s="5" t="s">
        <v>31</v>
      </c>
      <c r="C11" s="15">
        <v>3</v>
      </c>
      <c r="D11" s="5">
        <v>4</v>
      </c>
      <c r="E11" s="5">
        <v>1</v>
      </c>
      <c r="F11" s="5">
        <v>1</v>
      </c>
      <c r="G11" s="5">
        <v>0</v>
      </c>
      <c r="H11" s="5">
        <v>1</v>
      </c>
      <c r="I11" s="5">
        <v>2</v>
      </c>
      <c r="J11" s="5">
        <v>1</v>
      </c>
      <c r="K11" s="5">
        <v>1</v>
      </c>
      <c r="L11" s="5">
        <v>2</v>
      </c>
      <c r="M11" s="5">
        <v>2</v>
      </c>
      <c r="N11" s="18">
        <f t="shared" si="1"/>
        <v>15</v>
      </c>
      <c r="O11" s="5">
        <v>2</v>
      </c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0</v>
      </c>
      <c r="X11" s="5">
        <v>1</v>
      </c>
      <c r="Y11" s="5">
        <v>2</v>
      </c>
      <c r="Z11" s="5">
        <v>3</v>
      </c>
      <c r="AA11" s="21">
        <f t="shared" si="2"/>
        <v>15</v>
      </c>
      <c r="AB11" s="5">
        <v>0</v>
      </c>
      <c r="AC11" s="5">
        <v>1</v>
      </c>
      <c r="AD11" s="5">
        <v>3</v>
      </c>
      <c r="AE11" s="5">
        <v>2</v>
      </c>
      <c r="AF11" s="5">
        <v>3</v>
      </c>
      <c r="AG11" s="5">
        <v>2</v>
      </c>
      <c r="AH11" s="5">
        <v>1</v>
      </c>
      <c r="AI11" s="5">
        <v>2</v>
      </c>
      <c r="AJ11" s="5">
        <v>1</v>
      </c>
      <c r="AK11" s="24">
        <f t="shared" si="3"/>
        <v>15</v>
      </c>
      <c r="AL11" s="6">
        <f t="shared" si="0"/>
        <v>48</v>
      </c>
      <c r="AM11" s="12">
        <f t="shared" si="4"/>
        <v>0.76190476190476186</v>
      </c>
    </row>
    <row r="12" spans="1:39" x14ac:dyDescent="0.25">
      <c r="A12" s="5">
        <v>7</v>
      </c>
      <c r="B12" s="5" t="s">
        <v>32</v>
      </c>
      <c r="C12" s="15">
        <v>4</v>
      </c>
      <c r="D12" s="5">
        <v>4</v>
      </c>
      <c r="E12" s="5">
        <v>1</v>
      </c>
      <c r="F12" s="5">
        <v>1</v>
      </c>
      <c r="G12" s="5">
        <v>1</v>
      </c>
      <c r="H12" s="5">
        <v>1</v>
      </c>
      <c r="I12" s="5">
        <v>2</v>
      </c>
      <c r="J12" s="5">
        <v>1</v>
      </c>
      <c r="K12" s="5">
        <v>1</v>
      </c>
      <c r="L12" s="5">
        <v>2</v>
      </c>
      <c r="M12" s="5">
        <v>1</v>
      </c>
      <c r="N12" s="18">
        <f t="shared" si="1"/>
        <v>15</v>
      </c>
      <c r="O12" s="5">
        <v>2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2</v>
      </c>
      <c r="Z12" s="5">
        <v>3</v>
      </c>
      <c r="AA12" s="21">
        <f t="shared" si="2"/>
        <v>16</v>
      </c>
      <c r="AB12" s="5">
        <v>1</v>
      </c>
      <c r="AC12" s="5">
        <v>2</v>
      </c>
      <c r="AD12" s="5">
        <v>3</v>
      </c>
      <c r="AE12" s="5">
        <v>2</v>
      </c>
      <c r="AF12" s="5">
        <v>2</v>
      </c>
      <c r="AG12" s="5">
        <v>2</v>
      </c>
      <c r="AH12" s="5">
        <v>2</v>
      </c>
      <c r="AI12" s="5">
        <v>2</v>
      </c>
      <c r="AJ12" s="5">
        <v>1</v>
      </c>
      <c r="AK12" s="24">
        <f t="shared" si="3"/>
        <v>17</v>
      </c>
      <c r="AL12" s="6">
        <f t="shared" si="0"/>
        <v>52</v>
      </c>
      <c r="AM12" s="12">
        <f t="shared" si="4"/>
        <v>0.82539682539682535</v>
      </c>
    </row>
    <row r="13" spans="1:39" x14ac:dyDescent="0.25">
      <c r="A13" s="5">
        <v>8</v>
      </c>
      <c r="B13" s="5" t="s">
        <v>33</v>
      </c>
      <c r="C13" s="15">
        <v>5</v>
      </c>
      <c r="D13" s="5">
        <v>4</v>
      </c>
      <c r="E13" s="5">
        <v>1</v>
      </c>
      <c r="F13" s="5">
        <v>1</v>
      </c>
      <c r="G13" s="5">
        <v>1</v>
      </c>
      <c r="H13" s="5">
        <v>0</v>
      </c>
      <c r="I13" s="5">
        <v>2</v>
      </c>
      <c r="J13" s="5">
        <v>1</v>
      </c>
      <c r="K13" s="5">
        <v>0</v>
      </c>
      <c r="L13" s="5">
        <v>2</v>
      </c>
      <c r="M13" s="5">
        <v>1</v>
      </c>
      <c r="N13" s="18">
        <f t="shared" si="1"/>
        <v>13</v>
      </c>
      <c r="O13" s="5">
        <v>1</v>
      </c>
      <c r="P13" s="5">
        <v>1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21">
        <f t="shared" si="2"/>
        <v>12</v>
      </c>
      <c r="AB13" s="5">
        <v>1</v>
      </c>
      <c r="AC13" s="5">
        <v>2</v>
      </c>
      <c r="AD13" s="5">
        <v>3</v>
      </c>
      <c r="AE13" s="5">
        <v>2</v>
      </c>
      <c r="AF13" s="5">
        <v>2</v>
      </c>
      <c r="AG13" s="5">
        <v>2</v>
      </c>
      <c r="AH13" s="5">
        <v>2</v>
      </c>
      <c r="AI13" s="5">
        <v>2</v>
      </c>
      <c r="AJ13" s="5">
        <v>0</v>
      </c>
      <c r="AK13" s="24">
        <f t="shared" si="3"/>
        <v>16</v>
      </c>
      <c r="AL13" s="6">
        <f t="shared" si="0"/>
        <v>46</v>
      </c>
      <c r="AM13" s="12">
        <f t="shared" si="4"/>
        <v>0.73015873015873012</v>
      </c>
    </row>
    <row r="14" spans="1:39" x14ac:dyDescent="0.25">
      <c r="A14" s="5">
        <v>9</v>
      </c>
      <c r="B14" s="5" t="s">
        <v>34</v>
      </c>
      <c r="C14" s="15">
        <v>5</v>
      </c>
      <c r="D14" s="5">
        <v>4</v>
      </c>
      <c r="E14" s="5">
        <v>1</v>
      </c>
      <c r="F14" s="5">
        <v>1</v>
      </c>
      <c r="G14" s="5">
        <v>0</v>
      </c>
      <c r="H14" s="5">
        <v>1</v>
      </c>
      <c r="I14" s="5">
        <v>2</v>
      </c>
      <c r="J14" s="5">
        <v>1</v>
      </c>
      <c r="K14" s="5">
        <v>0</v>
      </c>
      <c r="L14" s="5">
        <v>2</v>
      </c>
      <c r="M14" s="5">
        <v>1</v>
      </c>
      <c r="N14" s="18">
        <f t="shared" si="1"/>
        <v>13</v>
      </c>
      <c r="O14" s="5">
        <v>2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0</v>
      </c>
      <c r="V14" s="5">
        <v>1</v>
      </c>
      <c r="W14" s="5">
        <v>1</v>
      </c>
      <c r="X14" s="5">
        <v>1</v>
      </c>
      <c r="Y14" s="5">
        <v>2</v>
      </c>
      <c r="Z14" s="5">
        <v>4</v>
      </c>
      <c r="AA14" s="21">
        <f t="shared" si="2"/>
        <v>16</v>
      </c>
      <c r="AB14" s="5">
        <v>1</v>
      </c>
      <c r="AC14" s="5">
        <v>1</v>
      </c>
      <c r="AD14" s="5">
        <v>3</v>
      </c>
      <c r="AE14" s="5">
        <v>2</v>
      </c>
      <c r="AF14" s="5">
        <v>3</v>
      </c>
      <c r="AG14" s="5">
        <v>2</v>
      </c>
      <c r="AH14" s="5">
        <v>1</v>
      </c>
      <c r="AI14" s="5">
        <v>2</v>
      </c>
      <c r="AJ14" s="5">
        <v>1</v>
      </c>
      <c r="AK14" s="24">
        <f t="shared" si="3"/>
        <v>16</v>
      </c>
      <c r="AL14" s="6">
        <f t="shared" si="0"/>
        <v>50</v>
      </c>
      <c r="AM14" s="12">
        <f t="shared" si="4"/>
        <v>0.79365079365079361</v>
      </c>
    </row>
    <row r="15" spans="1:39" x14ac:dyDescent="0.25">
      <c r="A15" s="5">
        <v>10</v>
      </c>
      <c r="B15" s="5" t="s">
        <v>35</v>
      </c>
      <c r="C15" s="15">
        <v>6</v>
      </c>
      <c r="D15" s="5">
        <v>4</v>
      </c>
      <c r="E15" s="5">
        <v>1</v>
      </c>
      <c r="F15" s="5">
        <v>1</v>
      </c>
      <c r="G15" s="5">
        <v>0</v>
      </c>
      <c r="H15" s="5">
        <v>1</v>
      </c>
      <c r="I15" s="5">
        <v>2</v>
      </c>
      <c r="J15" s="5">
        <v>0</v>
      </c>
      <c r="K15" s="5">
        <v>0</v>
      </c>
      <c r="L15" s="5">
        <v>1</v>
      </c>
      <c r="M15" s="5">
        <v>1</v>
      </c>
      <c r="N15" s="18">
        <f t="shared" si="1"/>
        <v>11</v>
      </c>
      <c r="O15" s="5">
        <v>2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2</v>
      </c>
      <c r="X15" s="5">
        <v>1</v>
      </c>
      <c r="Y15" s="5">
        <v>1</v>
      </c>
      <c r="Z15" s="5">
        <v>3</v>
      </c>
      <c r="AA15" s="21">
        <f t="shared" si="2"/>
        <v>16</v>
      </c>
      <c r="AB15" s="5">
        <v>1</v>
      </c>
      <c r="AC15" s="5">
        <v>1</v>
      </c>
      <c r="AD15" s="5">
        <v>1</v>
      </c>
      <c r="AE15" s="5">
        <v>2</v>
      </c>
      <c r="AF15" s="5">
        <v>3</v>
      </c>
      <c r="AG15" s="5">
        <v>2</v>
      </c>
      <c r="AH15" s="5">
        <v>2</v>
      </c>
      <c r="AI15" s="5">
        <v>2</v>
      </c>
      <c r="AJ15" s="5">
        <v>1</v>
      </c>
      <c r="AK15" s="24">
        <f t="shared" si="3"/>
        <v>15</v>
      </c>
      <c r="AL15" s="6">
        <f t="shared" si="0"/>
        <v>48</v>
      </c>
      <c r="AM15" s="12">
        <f t="shared" si="4"/>
        <v>0.76190476190476186</v>
      </c>
    </row>
    <row r="16" spans="1:39" x14ac:dyDescent="0.25">
      <c r="A16" s="5">
        <v>11</v>
      </c>
      <c r="B16" s="5" t="s">
        <v>36</v>
      </c>
      <c r="C16" s="15">
        <v>5</v>
      </c>
      <c r="D16" s="5">
        <v>3</v>
      </c>
      <c r="E16" s="5">
        <v>1</v>
      </c>
      <c r="F16" s="5">
        <v>0</v>
      </c>
      <c r="G16" s="5">
        <v>1</v>
      </c>
      <c r="H16" s="5">
        <v>0</v>
      </c>
      <c r="I16" s="5">
        <v>2</v>
      </c>
      <c r="J16" s="5">
        <v>0</v>
      </c>
      <c r="K16" s="5">
        <v>0</v>
      </c>
      <c r="L16" s="5">
        <v>2</v>
      </c>
      <c r="M16" s="5">
        <v>2</v>
      </c>
      <c r="N16" s="18">
        <f t="shared" si="1"/>
        <v>11</v>
      </c>
      <c r="O16" s="5">
        <v>1</v>
      </c>
      <c r="P16" s="5">
        <v>1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2</v>
      </c>
      <c r="Z16" s="5">
        <v>1</v>
      </c>
      <c r="AA16" s="21">
        <f t="shared" si="2"/>
        <v>13</v>
      </c>
      <c r="AB16" s="5">
        <v>1</v>
      </c>
      <c r="AC16" s="5">
        <v>1</v>
      </c>
      <c r="AD16" s="5">
        <v>2</v>
      </c>
      <c r="AE16" s="5">
        <v>2</v>
      </c>
      <c r="AF16" s="5">
        <v>2</v>
      </c>
      <c r="AG16" s="5">
        <v>2</v>
      </c>
      <c r="AH16" s="5">
        <v>0</v>
      </c>
      <c r="AI16" s="5">
        <v>2</v>
      </c>
      <c r="AJ16" s="5">
        <v>1</v>
      </c>
      <c r="AK16" s="24">
        <f t="shared" si="3"/>
        <v>13</v>
      </c>
      <c r="AL16" s="6">
        <f t="shared" si="0"/>
        <v>42</v>
      </c>
      <c r="AM16" s="12">
        <f t="shared" si="4"/>
        <v>0.66666666666666663</v>
      </c>
    </row>
    <row r="17" spans="1:40" x14ac:dyDescent="0.25">
      <c r="A17" s="5">
        <v>12</v>
      </c>
      <c r="B17" s="5" t="s">
        <v>37</v>
      </c>
      <c r="C17" s="15">
        <v>5</v>
      </c>
      <c r="D17" s="5">
        <v>4</v>
      </c>
      <c r="E17" s="5">
        <v>1</v>
      </c>
      <c r="F17" s="5">
        <v>1</v>
      </c>
      <c r="G17" s="5">
        <v>0</v>
      </c>
      <c r="H17" s="5">
        <v>0</v>
      </c>
      <c r="I17" s="5">
        <v>2</v>
      </c>
      <c r="J17" s="5">
        <v>1</v>
      </c>
      <c r="K17" s="5">
        <v>1</v>
      </c>
      <c r="L17" s="5">
        <v>2</v>
      </c>
      <c r="M17" s="5">
        <v>1</v>
      </c>
      <c r="N17" s="18">
        <f t="shared" si="1"/>
        <v>13</v>
      </c>
      <c r="O17" s="5">
        <v>2</v>
      </c>
      <c r="P17" s="5">
        <v>1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2</v>
      </c>
      <c r="Z17" s="5">
        <v>1</v>
      </c>
      <c r="AA17" s="21">
        <f t="shared" si="2"/>
        <v>14</v>
      </c>
      <c r="AB17" s="5">
        <v>1</v>
      </c>
      <c r="AC17" s="5">
        <v>1</v>
      </c>
      <c r="AD17" s="5">
        <v>3</v>
      </c>
      <c r="AE17" s="5">
        <v>1</v>
      </c>
      <c r="AF17" s="5">
        <v>2</v>
      </c>
      <c r="AG17" s="5">
        <v>2</v>
      </c>
      <c r="AH17" s="5">
        <v>2</v>
      </c>
      <c r="AI17" s="5">
        <v>2</v>
      </c>
      <c r="AJ17" s="5">
        <v>1</v>
      </c>
      <c r="AK17" s="24">
        <f t="shared" si="3"/>
        <v>15</v>
      </c>
      <c r="AL17" s="6">
        <f t="shared" si="0"/>
        <v>47</v>
      </c>
      <c r="AM17" s="12">
        <f t="shared" si="4"/>
        <v>0.74603174603174605</v>
      </c>
    </row>
    <row r="18" spans="1:40" x14ac:dyDescent="0.25">
      <c r="A18" s="5">
        <v>13</v>
      </c>
      <c r="B18" s="5" t="s">
        <v>38</v>
      </c>
      <c r="C18" s="15">
        <v>6</v>
      </c>
      <c r="D18" s="5">
        <v>4</v>
      </c>
      <c r="E18" s="5">
        <v>1</v>
      </c>
      <c r="F18" s="5">
        <v>1</v>
      </c>
      <c r="G18" s="5">
        <v>1</v>
      </c>
      <c r="H18" s="5">
        <v>0</v>
      </c>
      <c r="I18" s="5">
        <v>2</v>
      </c>
      <c r="J18" s="5">
        <v>1</v>
      </c>
      <c r="K18" s="5">
        <v>0</v>
      </c>
      <c r="L18" s="5">
        <v>1</v>
      </c>
      <c r="M18" s="5">
        <v>2</v>
      </c>
      <c r="N18" s="18">
        <f t="shared" si="1"/>
        <v>13</v>
      </c>
      <c r="O18" s="5">
        <v>1</v>
      </c>
      <c r="P18" s="5">
        <v>1</v>
      </c>
      <c r="Q18" s="5">
        <v>1</v>
      </c>
      <c r="R18" s="5">
        <v>1</v>
      </c>
      <c r="S18" s="5">
        <v>1</v>
      </c>
      <c r="T18" s="5">
        <v>0</v>
      </c>
      <c r="U18" s="5">
        <v>1</v>
      </c>
      <c r="V18" s="5">
        <v>1</v>
      </c>
      <c r="W18" s="5">
        <v>1</v>
      </c>
      <c r="X18" s="5">
        <v>1</v>
      </c>
      <c r="Y18" s="5">
        <v>2</v>
      </c>
      <c r="Z18" s="5">
        <v>3</v>
      </c>
      <c r="AA18" s="21">
        <f t="shared" si="2"/>
        <v>14</v>
      </c>
      <c r="AB18" s="5">
        <v>0</v>
      </c>
      <c r="AC18" s="5">
        <v>2</v>
      </c>
      <c r="AD18" s="5">
        <v>2</v>
      </c>
      <c r="AE18" s="38">
        <v>1</v>
      </c>
      <c r="AF18" s="5">
        <v>2</v>
      </c>
      <c r="AG18" s="5">
        <v>1</v>
      </c>
      <c r="AH18" s="5">
        <v>2</v>
      </c>
      <c r="AI18" s="5">
        <v>2</v>
      </c>
      <c r="AJ18" s="5">
        <v>1</v>
      </c>
      <c r="AK18" s="24">
        <f t="shared" si="3"/>
        <v>13</v>
      </c>
      <c r="AL18" s="6">
        <f t="shared" si="0"/>
        <v>46</v>
      </c>
      <c r="AM18" s="12">
        <f t="shared" si="4"/>
        <v>0.73015873015873012</v>
      </c>
    </row>
    <row r="19" spans="1:40" x14ac:dyDescent="0.25">
      <c r="A19" s="5">
        <v>14</v>
      </c>
      <c r="C19" s="39">
        <f>SUM(C6:C18)/130</f>
        <v>0.42307692307692307</v>
      </c>
      <c r="D19" s="39">
        <f>SUM(D6:D18)/52</f>
        <v>0.94230769230769229</v>
      </c>
      <c r="E19" s="39">
        <f>SUM(E6:E18)/13</f>
        <v>1</v>
      </c>
      <c r="F19" s="39">
        <f t="shared" ref="F19:K19" si="5">SUM(F6:F18)/13</f>
        <v>0.92307692307692313</v>
      </c>
      <c r="G19" s="39">
        <f t="shared" si="5"/>
        <v>0.53846153846153844</v>
      </c>
      <c r="H19" s="39">
        <f t="shared" si="5"/>
        <v>0.46153846153846156</v>
      </c>
      <c r="I19" s="39">
        <f>SUM(I6:I18)/26</f>
        <v>0.84615384615384615</v>
      </c>
      <c r="J19" s="39">
        <f t="shared" si="5"/>
        <v>0.53846153846153844</v>
      </c>
      <c r="K19" s="39">
        <f t="shared" si="5"/>
        <v>0.30769230769230771</v>
      </c>
      <c r="L19" s="39">
        <f>SUM(L6:L18)/26</f>
        <v>0.76923076923076927</v>
      </c>
      <c r="M19" s="39">
        <f>SUM(M6:M18)/26</f>
        <v>0.61538461538461542</v>
      </c>
      <c r="N19" s="39">
        <f>SUM(N6:N18)/208</f>
        <v>0.75</v>
      </c>
      <c r="O19" s="39">
        <f>SUM(O6:O18)/26</f>
        <v>0.84615384615384615</v>
      </c>
      <c r="P19" s="39">
        <f>SUM(P6:P18)/13</f>
        <v>0.92307692307692313</v>
      </c>
      <c r="Q19" s="39">
        <f t="shared" ref="Q19:X19" si="6">SUM(Q6:Q18)/13</f>
        <v>0.92307692307692313</v>
      </c>
      <c r="R19" s="39">
        <f t="shared" si="6"/>
        <v>1</v>
      </c>
      <c r="S19" s="39">
        <f t="shared" si="6"/>
        <v>1</v>
      </c>
      <c r="T19" s="39">
        <f t="shared" si="6"/>
        <v>0.76923076923076927</v>
      </c>
      <c r="U19" s="39">
        <f t="shared" si="6"/>
        <v>0.76923076923076927</v>
      </c>
      <c r="V19" s="39">
        <f t="shared" si="6"/>
        <v>0.84615384615384615</v>
      </c>
      <c r="W19" s="39">
        <f>SUM(W6:W18)/26</f>
        <v>0.53846153846153844</v>
      </c>
      <c r="X19" s="39">
        <f t="shared" si="6"/>
        <v>1</v>
      </c>
      <c r="Y19" s="39">
        <f>SUM(Y6:Y18)/26</f>
        <v>0.92307692307692313</v>
      </c>
      <c r="Z19" s="39">
        <f>SUM(Z6:Z18)/52</f>
        <v>0.57692307692307687</v>
      </c>
      <c r="AA19" s="39">
        <f>SUM(AA6:AA18)/234</f>
        <v>0.78632478632478631</v>
      </c>
      <c r="AB19" s="39">
        <f>SUM(AB6:AB18)/13</f>
        <v>0.61538461538461542</v>
      </c>
      <c r="AC19" s="39">
        <f>SUM(AC6:AC18)/26</f>
        <v>0.69230769230769229</v>
      </c>
      <c r="AD19" s="39">
        <f>SUM(AD6:AD18)/52</f>
        <v>0.67307692307692313</v>
      </c>
      <c r="AE19" s="39">
        <f t="shared" ref="AE19:AI19" si="7">SUM(AE6:AE18)/26</f>
        <v>0.88461538461538458</v>
      </c>
      <c r="AF19" s="39">
        <f>SUM(AF6:AF18)/39</f>
        <v>0.76923076923076927</v>
      </c>
      <c r="AG19" s="39">
        <f t="shared" si="7"/>
        <v>0.88461538461538458</v>
      </c>
      <c r="AH19" s="39">
        <f t="shared" si="7"/>
        <v>0.69230769230769229</v>
      </c>
      <c r="AI19" s="39">
        <f t="shared" si="7"/>
        <v>0.80769230769230771</v>
      </c>
      <c r="AJ19" s="39">
        <f>SUM(AJ6:AJ18)/13</f>
        <v>0.92307692307692313</v>
      </c>
      <c r="AK19" s="39">
        <f>SUM(AK6:AK18)/247</f>
        <v>0.76113360323886636</v>
      </c>
      <c r="AL19" s="39"/>
      <c r="AM19" s="12"/>
    </row>
    <row r="20" spans="1:40" x14ac:dyDescent="0.25">
      <c r="A20" s="5">
        <v>15</v>
      </c>
      <c r="B20" s="5"/>
      <c r="C20" s="15"/>
      <c r="D20" s="5"/>
      <c r="E20" s="5"/>
      <c r="F20" s="5"/>
      <c r="G20" s="5"/>
      <c r="H20" s="5"/>
      <c r="I20" s="5"/>
      <c r="J20" s="5"/>
      <c r="K20" s="5"/>
      <c r="L20" s="5"/>
      <c r="M20" s="5"/>
      <c r="N20" s="18">
        <f t="shared" si="1"/>
        <v>0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21">
        <f t="shared" si="2"/>
        <v>0</v>
      </c>
      <c r="AB20" s="5"/>
      <c r="AC20" s="5"/>
      <c r="AD20" s="5"/>
      <c r="AE20" s="5"/>
      <c r="AF20" s="5"/>
      <c r="AG20" s="5"/>
      <c r="AH20" s="5"/>
      <c r="AI20" s="5"/>
      <c r="AJ20" s="5"/>
      <c r="AK20" s="24">
        <f t="shared" si="3"/>
        <v>0</v>
      </c>
      <c r="AL20" s="6">
        <f t="shared" si="0"/>
        <v>0</v>
      </c>
      <c r="AM20" s="12">
        <f t="shared" si="4"/>
        <v>0</v>
      </c>
    </row>
    <row r="21" spans="1:40" x14ac:dyDescent="0.25">
      <c r="A21" s="5">
        <v>16</v>
      </c>
      <c r="B21" s="5"/>
      <c r="C21" s="15"/>
      <c r="D21" s="5"/>
      <c r="E21" s="5"/>
      <c r="F21" s="5"/>
      <c r="G21" s="5"/>
      <c r="H21" s="5"/>
      <c r="I21" s="5"/>
      <c r="J21" s="5"/>
      <c r="K21" s="5"/>
      <c r="L21" s="5"/>
      <c r="M21" s="5"/>
      <c r="N21" s="18">
        <f t="shared" si="1"/>
        <v>0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21">
        <f t="shared" si="2"/>
        <v>0</v>
      </c>
      <c r="AB21" s="5"/>
      <c r="AC21" s="5"/>
      <c r="AD21" s="5"/>
      <c r="AE21" s="5"/>
      <c r="AF21" s="5"/>
      <c r="AG21" s="5"/>
      <c r="AH21" s="5"/>
      <c r="AI21" s="5"/>
      <c r="AJ21" s="5"/>
      <c r="AK21" s="24">
        <f t="shared" si="3"/>
        <v>0</v>
      </c>
      <c r="AL21" s="6">
        <f t="shared" si="0"/>
        <v>0</v>
      </c>
      <c r="AM21" s="12">
        <f t="shared" si="4"/>
        <v>0</v>
      </c>
    </row>
    <row r="22" spans="1:40" x14ac:dyDescent="0.25">
      <c r="A22" s="5">
        <v>17</v>
      </c>
      <c r="B22" s="5"/>
      <c r="C22" s="15"/>
      <c r="D22" s="5"/>
      <c r="E22" s="5"/>
      <c r="F22" s="5"/>
      <c r="G22" s="5"/>
      <c r="H22" s="5"/>
      <c r="I22" s="5"/>
      <c r="J22" s="5"/>
      <c r="K22" s="5"/>
      <c r="L22" s="5"/>
      <c r="M22" s="5"/>
      <c r="N22" s="18">
        <f t="shared" si="1"/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21">
        <f t="shared" si="2"/>
        <v>0</v>
      </c>
      <c r="AB22" s="5"/>
      <c r="AC22" s="5"/>
      <c r="AD22" s="5"/>
      <c r="AE22" s="5"/>
      <c r="AF22" s="5"/>
      <c r="AG22" s="5"/>
      <c r="AH22" s="5"/>
      <c r="AI22" s="5"/>
      <c r="AJ22" s="5"/>
      <c r="AK22" s="24">
        <f t="shared" si="3"/>
        <v>0</v>
      </c>
      <c r="AL22" s="6">
        <f t="shared" si="0"/>
        <v>0</v>
      </c>
      <c r="AM22" s="12">
        <f t="shared" si="4"/>
        <v>0</v>
      </c>
    </row>
    <row r="23" spans="1:40" x14ac:dyDescent="0.25">
      <c r="A23" s="5">
        <v>18</v>
      </c>
      <c r="B23" s="5"/>
      <c r="C23" s="15"/>
      <c r="D23" s="5"/>
      <c r="E23" s="5"/>
      <c r="F23" s="5"/>
      <c r="G23" s="5"/>
      <c r="H23" s="5"/>
      <c r="I23" s="5"/>
      <c r="J23" s="5"/>
      <c r="K23" s="5"/>
      <c r="L23" s="5"/>
      <c r="M23" s="5"/>
      <c r="N23" s="18">
        <f t="shared" si="1"/>
        <v>0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21">
        <f t="shared" si="2"/>
        <v>0</v>
      </c>
      <c r="AB23" s="5"/>
      <c r="AC23" s="5"/>
      <c r="AD23" s="5"/>
      <c r="AE23" s="5"/>
      <c r="AF23" s="5"/>
      <c r="AG23" s="5"/>
      <c r="AH23" s="5"/>
      <c r="AI23" s="5"/>
      <c r="AJ23" s="5"/>
      <c r="AK23" s="24">
        <f t="shared" si="3"/>
        <v>0</v>
      </c>
      <c r="AL23" s="6">
        <f t="shared" si="0"/>
        <v>0</v>
      </c>
      <c r="AM23" s="12">
        <f t="shared" si="4"/>
        <v>0</v>
      </c>
    </row>
    <row r="24" spans="1:40" x14ac:dyDescent="0.25">
      <c r="A24" s="5">
        <v>19</v>
      </c>
      <c r="B24" s="5"/>
      <c r="C24" s="15"/>
      <c r="D24" s="5"/>
      <c r="E24" s="5"/>
      <c r="F24" s="5"/>
      <c r="G24" s="5"/>
      <c r="H24" s="5"/>
      <c r="I24" s="5"/>
      <c r="J24" s="5"/>
      <c r="K24" s="5"/>
      <c r="L24" s="5"/>
      <c r="M24" s="5"/>
      <c r="N24" s="18">
        <f t="shared" si="1"/>
        <v>0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21">
        <f t="shared" si="2"/>
        <v>0</v>
      </c>
      <c r="AB24" s="5"/>
      <c r="AC24" s="5"/>
      <c r="AD24" s="5"/>
      <c r="AE24" s="5"/>
      <c r="AF24" s="5"/>
      <c r="AG24" s="5"/>
      <c r="AH24" s="5"/>
      <c r="AI24" s="5"/>
      <c r="AJ24" s="5"/>
      <c r="AK24" s="24">
        <f t="shared" si="3"/>
        <v>0</v>
      </c>
      <c r="AL24" s="6">
        <f t="shared" si="0"/>
        <v>0</v>
      </c>
      <c r="AM24" s="12">
        <f t="shared" si="4"/>
        <v>0</v>
      </c>
    </row>
    <row r="25" spans="1:40" x14ac:dyDescent="0.25">
      <c r="A25" s="5">
        <v>20</v>
      </c>
      <c r="B25" s="5"/>
      <c r="C25" s="15"/>
      <c r="D25" s="5"/>
      <c r="E25" s="5"/>
      <c r="F25" s="5"/>
      <c r="G25" s="5"/>
      <c r="H25" s="5"/>
      <c r="I25" s="5"/>
      <c r="J25" s="5"/>
      <c r="K25" s="5"/>
      <c r="L25" s="5"/>
      <c r="M25" s="5"/>
      <c r="N25" s="18">
        <f t="shared" si="1"/>
        <v>0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21">
        <f t="shared" si="2"/>
        <v>0</v>
      </c>
      <c r="AB25" s="5"/>
      <c r="AC25" s="5"/>
      <c r="AD25" s="5"/>
      <c r="AE25" s="5"/>
      <c r="AF25" s="5"/>
      <c r="AG25" s="5"/>
      <c r="AH25" s="5"/>
      <c r="AI25" s="5"/>
      <c r="AJ25" s="5"/>
      <c r="AK25" s="24">
        <f t="shared" si="3"/>
        <v>0</v>
      </c>
      <c r="AL25" s="6">
        <f t="shared" si="0"/>
        <v>0</v>
      </c>
      <c r="AM25" s="12">
        <f t="shared" si="4"/>
        <v>0</v>
      </c>
    </row>
    <row r="26" spans="1:40" x14ac:dyDescent="0.25">
      <c r="A26" s="5">
        <v>21</v>
      </c>
      <c r="B26" s="5"/>
      <c r="C26" s="15"/>
      <c r="D26" s="5"/>
      <c r="E26" s="5"/>
      <c r="F26" s="5"/>
      <c r="G26" s="5"/>
      <c r="H26" s="5"/>
      <c r="I26" s="5"/>
      <c r="J26" s="5"/>
      <c r="K26" s="5"/>
      <c r="L26" s="5"/>
      <c r="M26" s="5"/>
      <c r="N26" s="18">
        <f t="shared" si="1"/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21">
        <f t="shared" si="2"/>
        <v>0</v>
      </c>
      <c r="AB26" s="5"/>
      <c r="AC26" s="5"/>
      <c r="AD26" s="5"/>
      <c r="AE26" s="5"/>
      <c r="AF26" s="5"/>
      <c r="AG26" s="5"/>
      <c r="AH26" s="5"/>
      <c r="AI26" s="5"/>
      <c r="AJ26" s="5"/>
      <c r="AK26" s="24">
        <f t="shared" si="3"/>
        <v>0</v>
      </c>
      <c r="AL26" s="6">
        <f t="shared" si="0"/>
        <v>0</v>
      </c>
      <c r="AM26" s="12">
        <f t="shared" si="4"/>
        <v>0</v>
      </c>
    </row>
    <row r="27" spans="1:40" x14ac:dyDescent="0.25">
      <c r="A27" s="5">
        <v>22</v>
      </c>
      <c r="B27" s="5"/>
      <c r="C27" s="15"/>
      <c r="D27" s="5"/>
      <c r="E27" s="5"/>
      <c r="F27" s="5"/>
      <c r="G27" s="5"/>
      <c r="H27" s="5"/>
      <c r="I27" s="5"/>
      <c r="J27" s="5"/>
      <c r="K27" s="5"/>
      <c r="L27" s="5"/>
      <c r="M27" s="5"/>
      <c r="N27" s="18">
        <f t="shared" si="1"/>
        <v>0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21">
        <f t="shared" si="2"/>
        <v>0</v>
      </c>
      <c r="AB27" s="5"/>
      <c r="AC27" s="5"/>
      <c r="AD27" s="5"/>
      <c r="AE27" s="5"/>
      <c r="AF27" s="5"/>
      <c r="AG27" s="5"/>
      <c r="AH27" s="5"/>
      <c r="AI27" s="5"/>
      <c r="AJ27" s="5"/>
      <c r="AK27" s="24">
        <f t="shared" si="3"/>
        <v>0</v>
      </c>
      <c r="AL27" s="6">
        <f t="shared" si="0"/>
        <v>0</v>
      </c>
      <c r="AM27" s="12">
        <f t="shared" si="4"/>
        <v>0</v>
      </c>
    </row>
    <row r="28" spans="1:40" x14ac:dyDescent="0.25">
      <c r="A28" s="5">
        <v>23</v>
      </c>
      <c r="B28" s="5"/>
      <c r="C28" s="15"/>
      <c r="D28" s="5"/>
      <c r="E28" s="5"/>
      <c r="F28" s="5"/>
      <c r="G28" s="5"/>
      <c r="H28" s="5"/>
      <c r="I28" s="5"/>
      <c r="J28" s="5"/>
      <c r="K28" s="5"/>
      <c r="L28" s="5"/>
      <c r="M28" s="5"/>
      <c r="N28" s="18">
        <f t="shared" si="1"/>
        <v>0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21">
        <f t="shared" si="2"/>
        <v>0</v>
      </c>
      <c r="AB28" s="5"/>
      <c r="AC28" s="5"/>
      <c r="AD28" s="5"/>
      <c r="AE28" s="5"/>
      <c r="AF28" s="5"/>
      <c r="AG28" s="5"/>
      <c r="AH28" s="5"/>
      <c r="AI28" s="5"/>
      <c r="AJ28" s="5"/>
      <c r="AK28" s="24">
        <f t="shared" si="3"/>
        <v>0</v>
      </c>
      <c r="AL28" s="6">
        <f t="shared" si="0"/>
        <v>0</v>
      </c>
      <c r="AM28" s="12">
        <f t="shared" si="4"/>
        <v>0</v>
      </c>
    </row>
    <row r="29" spans="1:40" x14ac:dyDescent="0.25">
      <c r="A29" s="5">
        <v>24</v>
      </c>
      <c r="B29" s="5"/>
      <c r="C29" s="15"/>
      <c r="D29" s="5"/>
      <c r="E29" s="5"/>
      <c r="F29" s="5"/>
      <c r="G29" s="5"/>
      <c r="H29" s="5"/>
      <c r="I29" s="5"/>
      <c r="J29" s="5"/>
      <c r="K29" s="5"/>
      <c r="L29" s="5"/>
      <c r="M29" s="5"/>
      <c r="N29" s="18">
        <f t="shared" si="1"/>
        <v>0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21">
        <f t="shared" si="2"/>
        <v>0</v>
      </c>
      <c r="AB29" s="5"/>
      <c r="AC29" s="5"/>
      <c r="AD29" s="5"/>
      <c r="AE29" s="5"/>
      <c r="AF29" s="5"/>
      <c r="AG29" s="5"/>
      <c r="AH29" s="5"/>
      <c r="AI29" s="5"/>
      <c r="AJ29" s="5"/>
      <c r="AK29" s="24">
        <f t="shared" si="3"/>
        <v>0</v>
      </c>
      <c r="AL29" s="6">
        <f t="shared" si="0"/>
        <v>0</v>
      </c>
      <c r="AM29" s="12">
        <f t="shared" si="4"/>
        <v>0</v>
      </c>
    </row>
    <row r="30" spans="1:40" x14ac:dyDescent="0.25">
      <c r="A30" s="5">
        <v>25</v>
      </c>
      <c r="B30" s="5"/>
      <c r="C30" s="15"/>
      <c r="D30" s="5"/>
      <c r="E30" s="5"/>
      <c r="F30" s="5"/>
      <c r="G30" s="5"/>
      <c r="H30" s="5"/>
      <c r="I30" s="5"/>
      <c r="J30" s="5"/>
      <c r="K30" s="5"/>
      <c r="L30" s="5"/>
      <c r="M30" s="5"/>
      <c r="N30" s="18">
        <f t="shared" si="1"/>
        <v>0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21">
        <f t="shared" si="2"/>
        <v>0</v>
      </c>
      <c r="AB30" s="5"/>
      <c r="AC30" s="5"/>
      <c r="AD30" s="5"/>
      <c r="AE30" s="5"/>
      <c r="AF30" s="5"/>
      <c r="AG30" s="5"/>
      <c r="AH30" s="5"/>
      <c r="AI30" s="5"/>
      <c r="AJ30" s="5"/>
      <c r="AK30" s="24">
        <f t="shared" si="3"/>
        <v>0</v>
      </c>
      <c r="AL30" s="6">
        <f t="shared" si="0"/>
        <v>0</v>
      </c>
      <c r="AM30" s="12">
        <f t="shared" si="4"/>
        <v>0</v>
      </c>
    </row>
    <row r="31" spans="1:40" x14ac:dyDescent="0.25"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0"/>
      <c r="AB31" s="9"/>
      <c r="AC31" s="9"/>
      <c r="AD31" s="9"/>
      <c r="AE31" s="9"/>
      <c r="AF31" s="9"/>
      <c r="AG31" s="9"/>
      <c r="AH31" s="9"/>
      <c r="AI31" s="9"/>
      <c r="AJ31" s="9"/>
      <c r="AK31" s="10"/>
      <c r="AL31" s="10"/>
      <c r="AM31" s="11"/>
      <c r="AN31" s="9"/>
    </row>
    <row r="32" spans="1:40" x14ac:dyDescent="0.25"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10"/>
      <c r="AB32" s="9"/>
      <c r="AC32" s="9"/>
      <c r="AD32" s="9"/>
      <c r="AE32" s="9"/>
      <c r="AF32" s="9"/>
      <c r="AG32" s="9"/>
      <c r="AH32" s="9"/>
      <c r="AI32" s="9"/>
      <c r="AJ32" s="9"/>
      <c r="AK32" s="10"/>
      <c r="AL32" s="10"/>
      <c r="AM32" s="11"/>
      <c r="AN32" s="9"/>
    </row>
    <row r="33" spans="5:40" x14ac:dyDescent="0.25"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10"/>
      <c r="AB33" s="9"/>
      <c r="AC33" s="9"/>
      <c r="AD33" s="9"/>
      <c r="AE33" s="9"/>
      <c r="AF33" s="9"/>
      <c r="AG33" s="9"/>
      <c r="AH33" s="9"/>
      <c r="AI33" s="9"/>
      <c r="AJ33" s="9"/>
      <c r="AK33" s="10"/>
      <c r="AL33" s="10"/>
      <c r="AM33" s="11"/>
      <c r="AN33" s="9"/>
    </row>
    <row r="34" spans="5:40" x14ac:dyDescent="0.25"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10"/>
      <c r="AB34" s="9"/>
      <c r="AC34" s="9"/>
      <c r="AD34" s="9"/>
      <c r="AE34" s="9"/>
      <c r="AF34" s="9"/>
      <c r="AG34" s="9"/>
      <c r="AH34" s="9"/>
      <c r="AI34" s="9"/>
      <c r="AJ34" s="9"/>
      <c r="AK34" s="10"/>
      <c r="AL34" s="10"/>
      <c r="AM34" s="11"/>
      <c r="AN34" s="9"/>
    </row>
    <row r="35" spans="5:40" x14ac:dyDescent="0.25"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10"/>
      <c r="AB35" s="9"/>
      <c r="AC35" s="9"/>
      <c r="AD35" s="9"/>
      <c r="AE35" s="9"/>
      <c r="AF35" s="9"/>
      <c r="AG35" s="9"/>
      <c r="AH35" s="9"/>
      <c r="AI35" s="9"/>
      <c r="AJ35" s="9"/>
      <c r="AK35" s="10"/>
      <c r="AL35" s="10"/>
      <c r="AM35" s="11"/>
      <c r="AN35" s="9"/>
    </row>
    <row r="36" spans="5:40" x14ac:dyDescent="0.25"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10"/>
      <c r="AB36" s="9"/>
      <c r="AC36" s="9"/>
      <c r="AD36" s="9"/>
      <c r="AE36" s="9"/>
      <c r="AF36" s="9"/>
      <c r="AG36" s="9"/>
      <c r="AH36" s="9"/>
      <c r="AI36" s="9"/>
      <c r="AJ36" s="9"/>
      <c r="AK36" s="10"/>
      <c r="AL36" s="10"/>
      <c r="AM36" s="11"/>
      <c r="AN36" s="9"/>
    </row>
    <row r="37" spans="5:40" x14ac:dyDescent="0.25"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10"/>
      <c r="AB37" s="9"/>
      <c r="AC37" s="9"/>
      <c r="AD37" s="9"/>
      <c r="AE37" s="9"/>
      <c r="AF37" s="9"/>
      <c r="AG37" s="9"/>
      <c r="AH37" s="9"/>
      <c r="AI37" s="9"/>
      <c r="AJ37" s="9"/>
      <c r="AK37" s="10"/>
      <c r="AL37" s="10"/>
      <c r="AM37" s="11"/>
      <c r="AN37" s="9"/>
    </row>
    <row r="38" spans="5:40" x14ac:dyDescent="0.25"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10"/>
      <c r="AB38" s="9"/>
      <c r="AC38" s="9"/>
      <c r="AD38" s="9"/>
      <c r="AE38" s="9"/>
      <c r="AF38" s="9"/>
      <c r="AG38" s="9"/>
      <c r="AH38" s="9"/>
      <c r="AI38" s="9"/>
      <c r="AJ38" s="9"/>
      <c r="AK38" s="10"/>
      <c r="AL38" s="10"/>
      <c r="AM38" s="11"/>
      <c r="AN38" s="9"/>
    </row>
    <row r="39" spans="5:40" x14ac:dyDescent="0.25"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</sheetData>
  <mergeCells count="5">
    <mergeCell ref="A1:N1"/>
    <mergeCell ref="C2:K2"/>
    <mergeCell ref="D3:L3"/>
    <mergeCell ref="O3:Z3"/>
    <mergeCell ref="AB3:AJ3"/>
  </mergeCells>
  <conditionalFormatting sqref="C19:M19 O19:Z19 AB19:AJ19">
    <cfRule type="cellIs" dxfId="1" priority="1" operator="lessThan">
      <formula>0.6</formula>
    </cfRule>
    <cfRule type="cellIs" dxfId="0" priority="2" operator="lessThan">
      <formula>0.6</formula>
    </cfRule>
  </conditionalFormatting>
  <pageMargins left="0.25" right="0.25" top="0.75" bottom="0.75" header="0.3" footer="0.3"/>
  <pageSetup paperSize="9" orientation="landscape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[1]Lapa2!#REF!</xm:f>
          </x14:formula1>
          <xm:sqref>C20:C30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zoomScale="80" zoomScaleNormal="80" workbookViewId="0">
      <pane ySplit="4" topLeftCell="A21" activePane="bottomLeft" state="frozen"/>
      <selection pane="bottomLeft" activeCell="E62" sqref="E62:Q64"/>
    </sheetView>
  </sheetViews>
  <sheetFormatPr defaultRowHeight="15" x14ac:dyDescent="0.25"/>
  <cols>
    <col min="1" max="1" width="5.7109375" customWidth="1"/>
    <col min="2" max="2" width="21.140625" customWidth="1"/>
    <col min="3" max="3" width="7" customWidth="1"/>
    <col min="4" max="13" width="4.7109375" customWidth="1"/>
    <col min="14" max="14" width="7.42578125" customWidth="1"/>
    <col min="15" max="26" width="4.7109375" customWidth="1"/>
    <col min="27" max="27" width="8" customWidth="1"/>
    <col min="28" max="36" width="4.7109375" customWidth="1"/>
    <col min="37" max="37" width="7.85546875" customWidth="1"/>
  </cols>
  <sheetData>
    <row r="1" spans="1:39" ht="18.75" x14ac:dyDescent="0.3">
      <c r="A1" s="57" t="s">
        <v>181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39" s="1" customFormat="1" x14ac:dyDescent="0.25">
      <c r="A2" s="2" t="s">
        <v>12</v>
      </c>
      <c r="B2" s="2" t="s">
        <v>0</v>
      </c>
      <c r="C2" s="13" t="s">
        <v>1</v>
      </c>
      <c r="D2" s="32" t="s">
        <v>2</v>
      </c>
      <c r="E2" s="33"/>
      <c r="F2" s="33"/>
      <c r="G2" s="33"/>
      <c r="H2" s="33"/>
      <c r="I2" s="33"/>
      <c r="J2" s="33"/>
      <c r="K2" s="33"/>
      <c r="L2" s="33"/>
      <c r="M2" s="25"/>
      <c r="N2" s="16" t="s">
        <v>3</v>
      </c>
      <c r="O2" s="32" t="s">
        <v>4</v>
      </c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19" t="s">
        <v>3</v>
      </c>
      <c r="AB2" s="32" t="s">
        <v>5</v>
      </c>
      <c r="AC2" s="33"/>
      <c r="AD2" s="33"/>
      <c r="AE2" s="33"/>
      <c r="AF2" s="33"/>
      <c r="AG2" s="33"/>
      <c r="AH2" s="33"/>
      <c r="AI2" s="33"/>
      <c r="AJ2" s="33"/>
      <c r="AK2" s="22" t="s">
        <v>3</v>
      </c>
      <c r="AL2" s="7" t="s">
        <v>9</v>
      </c>
      <c r="AM2" s="7" t="s">
        <v>11</v>
      </c>
    </row>
    <row r="3" spans="1:39" x14ac:dyDescent="0.25">
      <c r="A3" s="3"/>
      <c r="B3" s="3"/>
      <c r="C3" s="14"/>
      <c r="D3" s="5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J3" s="5">
        <v>7</v>
      </c>
      <c r="K3" s="5">
        <v>8</v>
      </c>
      <c r="L3" s="5">
        <v>9</v>
      </c>
      <c r="M3" s="5">
        <v>10</v>
      </c>
      <c r="N3" s="17" t="s">
        <v>6</v>
      </c>
      <c r="O3" s="5">
        <v>1</v>
      </c>
      <c r="P3" s="5">
        <v>2</v>
      </c>
      <c r="Q3" s="5">
        <v>3</v>
      </c>
      <c r="R3" s="5">
        <v>4</v>
      </c>
      <c r="S3" s="5">
        <v>5</v>
      </c>
      <c r="T3" s="5">
        <v>6</v>
      </c>
      <c r="U3" s="5">
        <v>7</v>
      </c>
      <c r="V3" s="5">
        <v>8</v>
      </c>
      <c r="W3" s="5">
        <v>9</v>
      </c>
      <c r="X3" s="5">
        <v>10</v>
      </c>
      <c r="Y3" s="5">
        <v>11</v>
      </c>
      <c r="Z3" s="5">
        <v>12</v>
      </c>
      <c r="AA3" s="20" t="s">
        <v>7</v>
      </c>
      <c r="AB3" s="5">
        <v>1</v>
      </c>
      <c r="AC3" s="5">
        <v>2</v>
      </c>
      <c r="AD3" s="5">
        <v>3</v>
      </c>
      <c r="AE3" s="5">
        <v>4</v>
      </c>
      <c r="AF3" s="5">
        <v>5</v>
      </c>
      <c r="AG3" s="5">
        <v>6</v>
      </c>
      <c r="AH3" s="5">
        <v>7</v>
      </c>
      <c r="AI3" s="5">
        <v>8</v>
      </c>
      <c r="AJ3" s="5">
        <v>9</v>
      </c>
      <c r="AK3" s="23" t="s">
        <v>8</v>
      </c>
      <c r="AL3" s="8" t="s">
        <v>10</v>
      </c>
      <c r="AM3" s="8"/>
    </row>
    <row r="4" spans="1:39" x14ac:dyDescent="0.25">
      <c r="A4" s="4"/>
      <c r="B4" s="4"/>
      <c r="C4" s="27">
        <v>10</v>
      </c>
      <c r="D4" s="28">
        <v>4</v>
      </c>
      <c r="E4" s="28">
        <v>1</v>
      </c>
      <c r="F4" s="28">
        <v>1</v>
      </c>
      <c r="G4" s="28">
        <v>1</v>
      </c>
      <c r="H4" s="28">
        <v>1</v>
      </c>
      <c r="I4" s="28">
        <v>2</v>
      </c>
      <c r="J4" s="28">
        <v>1</v>
      </c>
      <c r="K4" s="28">
        <v>1</v>
      </c>
      <c r="L4" s="28">
        <v>2</v>
      </c>
      <c r="M4" s="28">
        <v>2</v>
      </c>
      <c r="N4" s="29">
        <f>SUM(D4:M4)</f>
        <v>16</v>
      </c>
      <c r="O4" s="28">
        <v>2</v>
      </c>
      <c r="P4" s="28">
        <v>1</v>
      </c>
      <c r="Q4" s="28">
        <v>1</v>
      </c>
      <c r="R4" s="28">
        <v>1</v>
      </c>
      <c r="S4" s="28">
        <v>1</v>
      </c>
      <c r="T4" s="28">
        <v>1</v>
      </c>
      <c r="U4" s="28">
        <v>1</v>
      </c>
      <c r="V4" s="28">
        <v>1</v>
      </c>
      <c r="W4" s="28">
        <v>2</v>
      </c>
      <c r="X4" s="28">
        <v>1</v>
      </c>
      <c r="Y4" s="28">
        <v>2</v>
      </c>
      <c r="Z4" s="28">
        <v>4</v>
      </c>
      <c r="AA4" s="30">
        <f>SUM(O4:Z4)</f>
        <v>18</v>
      </c>
      <c r="AB4" s="28">
        <v>1</v>
      </c>
      <c r="AC4" s="28">
        <v>2</v>
      </c>
      <c r="AD4" s="28">
        <v>4</v>
      </c>
      <c r="AE4" s="28">
        <v>2</v>
      </c>
      <c r="AF4" s="28">
        <v>3</v>
      </c>
      <c r="AG4" s="28">
        <v>2</v>
      </c>
      <c r="AH4" s="28">
        <v>2</v>
      </c>
      <c r="AI4" s="28">
        <v>2</v>
      </c>
      <c r="AJ4" s="28">
        <v>1</v>
      </c>
      <c r="AK4" s="31">
        <f>SUM(AB4:AJ4)</f>
        <v>19</v>
      </c>
      <c r="AL4" s="28">
        <f t="shared" ref="AL4:AL59" si="0">C4+N4+AA4+AK4</f>
        <v>63</v>
      </c>
      <c r="AM4" s="28"/>
    </row>
    <row r="5" spans="1:39" x14ac:dyDescent="0.25">
      <c r="A5" s="5">
        <v>1</v>
      </c>
      <c r="B5" s="26" t="s">
        <v>39</v>
      </c>
      <c r="C5" s="15">
        <v>8</v>
      </c>
      <c r="D5" s="5">
        <v>4</v>
      </c>
      <c r="E5" s="5">
        <v>1</v>
      </c>
      <c r="F5" s="5">
        <v>1</v>
      </c>
      <c r="G5" s="5">
        <v>1</v>
      </c>
      <c r="H5" s="5">
        <v>1</v>
      </c>
      <c r="I5" s="26"/>
      <c r="J5" s="5">
        <v>1</v>
      </c>
      <c r="K5" s="5">
        <v>1</v>
      </c>
      <c r="L5" s="5">
        <v>1</v>
      </c>
      <c r="M5" s="5">
        <v>1</v>
      </c>
      <c r="N5" s="18">
        <f t="shared" ref="N5:N59" si="1">SUM(D5:M5)</f>
        <v>12</v>
      </c>
      <c r="O5" s="5">
        <v>1</v>
      </c>
      <c r="P5" s="5">
        <v>1</v>
      </c>
      <c r="Q5" s="5">
        <v>1</v>
      </c>
      <c r="R5" s="5">
        <v>1</v>
      </c>
      <c r="S5" s="5">
        <v>1</v>
      </c>
      <c r="T5" s="5">
        <v>1</v>
      </c>
      <c r="U5" s="5">
        <v>1</v>
      </c>
      <c r="V5" s="5">
        <v>1</v>
      </c>
      <c r="W5" s="5">
        <v>1</v>
      </c>
      <c r="X5" s="5">
        <v>1</v>
      </c>
      <c r="Y5" s="5">
        <v>1</v>
      </c>
      <c r="Z5" s="5">
        <v>3</v>
      </c>
      <c r="AA5" s="21">
        <f t="shared" ref="AA5:AA59" si="2">SUM(O5:Z5)</f>
        <v>14</v>
      </c>
      <c r="AB5" s="5">
        <v>1</v>
      </c>
      <c r="AC5" s="5">
        <v>2</v>
      </c>
      <c r="AD5" s="5">
        <v>3</v>
      </c>
      <c r="AE5" s="5">
        <v>2</v>
      </c>
      <c r="AF5" s="5">
        <v>3</v>
      </c>
      <c r="AG5" s="5">
        <v>2</v>
      </c>
      <c r="AH5" s="5">
        <v>2</v>
      </c>
      <c r="AI5" s="5">
        <v>1</v>
      </c>
      <c r="AJ5" s="5">
        <v>1</v>
      </c>
      <c r="AK5" s="24">
        <f t="shared" ref="AK5:AK59" si="3">SUM(AB5:AJ5)</f>
        <v>17</v>
      </c>
      <c r="AL5" s="6">
        <f t="shared" si="0"/>
        <v>51</v>
      </c>
      <c r="AM5" s="12">
        <f>AL5/$AL$4</f>
        <v>0.80952380952380953</v>
      </c>
    </row>
    <row r="6" spans="1:39" x14ac:dyDescent="0.25">
      <c r="A6" s="5">
        <v>2</v>
      </c>
      <c r="B6" s="26" t="s">
        <v>40</v>
      </c>
      <c r="C6" s="15">
        <v>6</v>
      </c>
      <c r="D6" s="5">
        <v>1</v>
      </c>
      <c r="E6" s="5">
        <v>0</v>
      </c>
      <c r="F6" s="5">
        <v>1</v>
      </c>
      <c r="G6" s="5">
        <v>1</v>
      </c>
      <c r="H6" s="5">
        <v>1</v>
      </c>
      <c r="I6" s="26"/>
      <c r="J6" s="5">
        <v>0</v>
      </c>
      <c r="K6" s="5">
        <v>1</v>
      </c>
      <c r="L6" s="5">
        <v>1</v>
      </c>
      <c r="M6" s="5">
        <v>1</v>
      </c>
      <c r="N6" s="18">
        <f t="shared" si="1"/>
        <v>7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0</v>
      </c>
      <c r="U6" s="5">
        <v>1</v>
      </c>
      <c r="V6" s="5">
        <v>1</v>
      </c>
      <c r="W6" s="5">
        <v>1</v>
      </c>
      <c r="X6" s="5">
        <v>1</v>
      </c>
      <c r="Y6" s="5">
        <v>1</v>
      </c>
      <c r="Z6" s="5">
        <v>3</v>
      </c>
      <c r="AA6" s="21">
        <f t="shared" si="2"/>
        <v>13</v>
      </c>
      <c r="AB6" s="5">
        <v>1</v>
      </c>
      <c r="AC6" s="5">
        <v>2</v>
      </c>
      <c r="AD6" s="5">
        <v>3</v>
      </c>
      <c r="AE6" s="5">
        <v>1</v>
      </c>
      <c r="AF6" s="5">
        <v>3</v>
      </c>
      <c r="AG6" s="5">
        <v>1</v>
      </c>
      <c r="AH6" s="5">
        <v>1</v>
      </c>
      <c r="AI6" s="5">
        <v>2</v>
      </c>
      <c r="AJ6" s="5">
        <v>1</v>
      </c>
      <c r="AK6" s="24">
        <f t="shared" si="3"/>
        <v>15</v>
      </c>
      <c r="AL6" s="6">
        <f t="shared" si="0"/>
        <v>41</v>
      </c>
      <c r="AM6" s="12">
        <f>AL6/$AL$4</f>
        <v>0.65079365079365081</v>
      </c>
    </row>
    <row r="7" spans="1:39" x14ac:dyDescent="0.25">
      <c r="A7" s="5">
        <v>3</v>
      </c>
      <c r="B7" s="26" t="s">
        <v>41</v>
      </c>
      <c r="C7" s="15">
        <v>7</v>
      </c>
      <c r="D7" s="5">
        <v>4</v>
      </c>
      <c r="E7" s="5">
        <v>1</v>
      </c>
      <c r="F7" s="5">
        <v>1</v>
      </c>
      <c r="G7" s="5">
        <v>1</v>
      </c>
      <c r="H7" s="5">
        <v>1</v>
      </c>
      <c r="I7" s="26"/>
      <c r="J7" s="5">
        <v>0</v>
      </c>
      <c r="K7" s="5">
        <v>1</v>
      </c>
      <c r="L7" s="5">
        <v>1</v>
      </c>
      <c r="M7" s="5">
        <v>1</v>
      </c>
      <c r="N7" s="18">
        <f t="shared" si="1"/>
        <v>11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  <c r="Y7" s="5">
        <v>1</v>
      </c>
      <c r="Z7" s="5">
        <v>0</v>
      </c>
      <c r="AA7" s="21">
        <f t="shared" si="2"/>
        <v>11</v>
      </c>
      <c r="AB7" s="5">
        <v>1</v>
      </c>
      <c r="AC7" s="5">
        <v>2</v>
      </c>
      <c r="AD7" s="5">
        <v>2</v>
      </c>
      <c r="AE7" s="5">
        <v>2</v>
      </c>
      <c r="AF7" s="5">
        <v>3</v>
      </c>
      <c r="AG7" s="5">
        <v>2</v>
      </c>
      <c r="AH7" s="5">
        <v>1</v>
      </c>
      <c r="AI7" s="5">
        <v>2</v>
      </c>
      <c r="AJ7" s="5">
        <v>1</v>
      </c>
      <c r="AK7" s="24">
        <f t="shared" si="3"/>
        <v>16</v>
      </c>
      <c r="AL7" s="6">
        <f t="shared" si="0"/>
        <v>45</v>
      </c>
      <c r="AM7" s="12">
        <f>AL7/$AL$4</f>
        <v>0.7142857142857143</v>
      </c>
    </row>
    <row r="8" spans="1:39" x14ac:dyDescent="0.25">
      <c r="A8" s="5">
        <v>4</v>
      </c>
      <c r="B8" s="26" t="s">
        <v>42</v>
      </c>
      <c r="C8" s="15">
        <v>6</v>
      </c>
      <c r="D8" s="5">
        <v>4</v>
      </c>
      <c r="E8" s="5">
        <v>1</v>
      </c>
      <c r="F8" s="5">
        <v>1</v>
      </c>
      <c r="G8" s="5">
        <v>1</v>
      </c>
      <c r="H8" s="5">
        <v>1</v>
      </c>
      <c r="I8" s="26"/>
      <c r="J8" s="5">
        <v>1</v>
      </c>
      <c r="K8" s="5">
        <v>1</v>
      </c>
      <c r="L8" s="5">
        <v>2</v>
      </c>
      <c r="M8" s="5">
        <v>2</v>
      </c>
      <c r="N8" s="18">
        <f t="shared" si="1"/>
        <v>14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0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2</v>
      </c>
      <c r="AA8" s="21">
        <f t="shared" si="2"/>
        <v>12</v>
      </c>
      <c r="AB8" s="5">
        <v>1</v>
      </c>
      <c r="AC8" s="5">
        <v>2</v>
      </c>
      <c r="AD8" s="5">
        <v>4</v>
      </c>
      <c r="AE8" s="5">
        <v>2</v>
      </c>
      <c r="AF8" s="5">
        <v>3</v>
      </c>
      <c r="AG8" s="5">
        <v>1</v>
      </c>
      <c r="AH8" s="5">
        <v>2</v>
      </c>
      <c r="AI8" s="5">
        <v>2</v>
      </c>
      <c r="AJ8" s="5">
        <v>1</v>
      </c>
      <c r="AK8" s="24">
        <f t="shared" si="3"/>
        <v>18</v>
      </c>
      <c r="AL8" s="6">
        <f t="shared" si="0"/>
        <v>50</v>
      </c>
      <c r="AM8" s="12">
        <f>AL8/$AL$4</f>
        <v>0.79365079365079361</v>
      </c>
    </row>
    <row r="9" spans="1:39" x14ac:dyDescent="0.25">
      <c r="A9" s="5">
        <v>5</v>
      </c>
      <c r="B9" s="26" t="s">
        <v>43</v>
      </c>
      <c r="C9" s="15">
        <v>6</v>
      </c>
      <c r="D9" s="5">
        <v>3</v>
      </c>
      <c r="E9" s="5">
        <v>1</v>
      </c>
      <c r="F9" s="5">
        <v>1</v>
      </c>
      <c r="G9" s="5">
        <v>1</v>
      </c>
      <c r="H9" s="5">
        <v>1</v>
      </c>
      <c r="I9" s="26"/>
      <c r="J9" s="5">
        <v>1</v>
      </c>
      <c r="K9" s="5">
        <v>1</v>
      </c>
      <c r="L9" s="5">
        <v>2</v>
      </c>
      <c r="M9" s="5">
        <v>2</v>
      </c>
      <c r="N9" s="18">
        <f t="shared" si="1"/>
        <v>13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0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0</v>
      </c>
      <c r="AA9" s="21">
        <f t="shared" si="2"/>
        <v>10</v>
      </c>
      <c r="AB9" s="5">
        <v>1</v>
      </c>
      <c r="AC9" s="5">
        <v>2</v>
      </c>
      <c r="AD9" s="5">
        <v>4</v>
      </c>
      <c r="AE9" s="5">
        <v>2</v>
      </c>
      <c r="AF9" s="5">
        <v>3</v>
      </c>
      <c r="AG9" s="5">
        <v>2</v>
      </c>
      <c r="AH9" s="5">
        <v>2</v>
      </c>
      <c r="AI9" s="5">
        <v>2</v>
      </c>
      <c r="AJ9" s="5">
        <v>1</v>
      </c>
      <c r="AK9" s="24">
        <f t="shared" si="3"/>
        <v>19</v>
      </c>
      <c r="AL9" s="6">
        <f t="shared" si="0"/>
        <v>48</v>
      </c>
      <c r="AM9" s="12">
        <f>AL9/$AL$4</f>
        <v>0.76190476190476186</v>
      </c>
    </row>
    <row r="10" spans="1:39" x14ac:dyDescent="0.25">
      <c r="A10" s="5">
        <v>6</v>
      </c>
      <c r="B10" s="26" t="s">
        <v>44</v>
      </c>
      <c r="C10" s="15">
        <v>7</v>
      </c>
      <c r="D10" s="5">
        <v>3</v>
      </c>
      <c r="E10" s="5">
        <v>0</v>
      </c>
      <c r="F10" s="5">
        <v>1</v>
      </c>
      <c r="G10" s="5">
        <v>1</v>
      </c>
      <c r="H10" s="5">
        <v>1</v>
      </c>
      <c r="I10" s="26"/>
      <c r="J10" s="5">
        <v>1</v>
      </c>
      <c r="K10" s="5">
        <v>1</v>
      </c>
      <c r="L10" s="5">
        <v>1</v>
      </c>
      <c r="M10" s="5">
        <v>1</v>
      </c>
      <c r="N10" s="18">
        <f t="shared" si="1"/>
        <v>10</v>
      </c>
      <c r="O10" s="5">
        <v>1</v>
      </c>
      <c r="P10" s="5">
        <v>1</v>
      </c>
      <c r="Q10" s="5">
        <v>1</v>
      </c>
      <c r="R10" s="5">
        <v>1</v>
      </c>
      <c r="S10" s="5">
        <v>1</v>
      </c>
      <c r="T10" s="5">
        <v>0</v>
      </c>
      <c r="U10" s="5">
        <v>1</v>
      </c>
      <c r="V10" s="5">
        <v>0</v>
      </c>
      <c r="W10" s="5">
        <v>2</v>
      </c>
      <c r="X10" s="5">
        <v>1</v>
      </c>
      <c r="Y10" s="5">
        <v>0</v>
      </c>
      <c r="Z10" s="5">
        <v>1</v>
      </c>
      <c r="AA10" s="21">
        <f t="shared" si="2"/>
        <v>10</v>
      </c>
      <c r="AB10" s="5">
        <v>1</v>
      </c>
      <c r="AC10" s="5">
        <v>2</v>
      </c>
      <c r="AD10" s="5">
        <v>3</v>
      </c>
      <c r="AE10" s="5">
        <v>2</v>
      </c>
      <c r="AF10" s="5">
        <v>3</v>
      </c>
      <c r="AG10" s="5">
        <v>0</v>
      </c>
      <c r="AH10" s="5">
        <v>2</v>
      </c>
      <c r="AI10" s="5">
        <v>2</v>
      </c>
      <c r="AJ10" s="5">
        <v>1</v>
      </c>
      <c r="AK10" s="24">
        <f t="shared" si="3"/>
        <v>16</v>
      </c>
      <c r="AL10" s="6">
        <f t="shared" si="0"/>
        <v>43</v>
      </c>
      <c r="AM10" s="12">
        <f>AL10/$AL$4</f>
        <v>0.68253968253968256</v>
      </c>
    </row>
    <row r="11" spans="1:39" x14ac:dyDescent="0.25">
      <c r="A11" s="5">
        <v>7</v>
      </c>
      <c r="B11" s="26" t="s">
        <v>45</v>
      </c>
      <c r="C11" s="15">
        <v>4</v>
      </c>
      <c r="D11" s="5">
        <v>4</v>
      </c>
      <c r="E11" s="5">
        <v>1</v>
      </c>
      <c r="F11" s="5">
        <v>1</v>
      </c>
      <c r="G11" s="5">
        <v>1</v>
      </c>
      <c r="H11" s="5">
        <v>1</v>
      </c>
      <c r="I11" s="26"/>
      <c r="J11" s="5">
        <v>1</v>
      </c>
      <c r="K11" s="5">
        <v>1</v>
      </c>
      <c r="L11" s="5">
        <v>1</v>
      </c>
      <c r="M11" s="5">
        <v>1</v>
      </c>
      <c r="N11" s="18">
        <f t="shared" si="1"/>
        <v>12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0</v>
      </c>
      <c r="W11" s="5">
        <v>1</v>
      </c>
      <c r="X11" s="5">
        <v>1</v>
      </c>
      <c r="Y11" s="5">
        <v>1</v>
      </c>
      <c r="Z11" s="5">
        <v>2</v>
      </c>
      <c r="AA11" s="21">
        <f t="shared" si="2"/>
        <v>12</v>
      </c>
      <c r="AB11" s="5">
        <v>1</v>
      </c>
      <c r="AC11" s="5">
        <v>2</v>
      </c>
      <c r="AD11" s="5">
        <v>3</v>
      </c>
      <c r="AE11" s="5">
        <v>2</v>
      </c>
      <c r="AF11" s="5">
        <v>3</v>
      </c>
      <c r="AG11" s="5">
        <v>0</v>
      </c>
      <c r="AH11" s="5">
        <v>2</v>
      </c>
      <c r="AI11" s="5">
        <v>2</v>
      </c>
      <c r="AJ11" s="5">
        <v>1</v>
      </c>
      <c r="AK11" s="24">
        <f t="shared" si="3"/>
        <v>16</v>
      </c>
      <c r="AL11" s="6">
        <f t="shared" si="0"/>
        <v>44</v>
      </c>
      <c r="AM11" s="12">
        <f>AL11/$AL$4</f>
        <v>0.69841269841269837</v>
      </c>
    </row>
    <row r="12" spans="1:39" x14ac:dyDescent="0.25">
      <c r="A12" s="5">
        <v>8</v>
      </c>
      <c r="B12" s="26" t="s">
        <v>46</v>
      </c>
      <c r="C12" s="15">
        <v>8</v>
      </c>
      <c r="D12" s="5">
        <v>4</v>
      </c>
      <c r="E12" s="5">
        <v>1</v>
      </c>
      <c r="F12" s="5">
        <v>1</v>
      </c>
      <c r="G12" s="5">
        <v>1</v>
      </c>
      <c r="H12" s="5">
        <v>1</v>
      </c>
      <c r="I12" s="26"/>
      <c r="J12" s="5">
        <v>0</v>
      </c>
      <c r="K12" s="5">
        <v>1</v>
      </c>
      <c r="L12" s="5">
        <v>2</v>
      </c>
      <c r="M12" s="5">
        <v>1</v>
      </c>
      <c r="N12" s="18">
        <f t="shared" si="1"/>
        <v>12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0</v>
      </c>
      <c r="W12" s="5">
        <v>2</v>
      </c>
      <c r="X12" s="5">
        <v>1</v>
      </c>
      <c r="Y12" s="5">
        <v>2</v>
      </c>
      <c r="Z12" s="5">
        <v>4</v>
      </c>
      <c r="AA12" s="21">
        <f t="shared" si="2"/>
        <v>16</v>
      </c>
      <c r="AB12" s="5">
        <v>1</v>
      </c>
      <c r="AC12" s="5">
        <v>1</v>
      </c>
      <c r="AD12" s="5">
        <v>4</v>
      </c>
      <c r="AE12" s="5">
        <v>2</v>
      </c>
      <c r="AF12" s="5">
        <v>2</v>
      </c>
      <c r="AG12" s="5">
        <v>0</v>
      </c>
      <c r="AH12" s="5">
        <v>2</v>
      </c>
      <c r="AI12" s="5">
        <v>2</v>
      </c>
      <c r="AJ12" s="5">
        <v>1</v>
      </c>
      <c r="AK12" s="24">
        <f t="shared" si="3"/>
        <v>15</v>
      </c>
      <c r="AL12" s="6">
        <f t="shared" si="0"/>
        <v>51</v>
      </c>
      <c r="AM12" s="12">
        <f>AL12/$AL$4</f>
        <v>0.80952380952380953</v>
      </c>
    </row>
    <row r="13" spans="1:39" x14ac:dyDescent="0.25">
      <c r="A13" s="5">
        <v>9</v>
      </c>
      <c r="B13" s="26" t="s">
        <v>47</v>
      </c>
      <c r="C13" s="15">
        <v>7</v>
      </c>
      <c r="D13" s="40">
        <v>4</v>
      </c>
      <c r="E13" s="40">
        <v>1</v>
      </c>
      <c r="F13" s="40">
        <v>1</v>
      </c>
      <c r="G13" s="40">
        <v>1</v>
      </c>
      <c r="H13" s="40">
        <v>1</v>
      </c>
      <c r="I13" s="26"/>
      <c r="J13" s="40">
        <v>1</v>
      </c>
      <c r="K13" s="40">
        <v>1</v>
      </c>
      <c r="L13" s="40">
        <v>2</v>
      </c>
      <c r="M13" s="40">
        <v>2</v>
      </c>
      <c r="N13" s="18">
        <f t="shared" si="1"/>
        <v>14</v>
      </c>
      <c r="O13" s="5">
        <v>1</v>
      </c>
      <c r="P13" s="5">
        <v>1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0</v>
      </c>
      <c r="W13" s="5">
        <v>1</v>
      </c>
      <c r="X13" s="5">
        <v>1</v>
      </c>
      <c r="Y13" s="5">
        <v>2</v>
      </c>
      <c r="Z13" s="5">
        <v>0</v>
      </c>
      <c r="AA13" s="21">
        <f t="shared" si="2"/>
        <v>11</v>
      </c>
      <c r="AB13" s="5">
        <v>1</v>
      </c>
      <c r="AC13" s="5">
        <v>2</v>
      </c>
      <c r="AD13" s="5">
        <v>4</v>
      </c>
      <c r="AE13" s="5">
        <v>2</v>
      </c>
      <c r="AF13" s="5">
        <v>3</v>
      </c>
      <c r="AG13" s="5">
        <v>2</v>
      </c>
      <c r="AH13" s="5">
        <v>2</v>
      </c>
      <c r="AI13" s="5">
        <v>2</v>
      </c>
      <c r="AJ13" s="5">
        <v>1</v>
      </c>
      <c r="AK13" s="24">
        <f t="shared" si="3"/>
        <v>19</v>
      </c>
      <c r="AL13" s="6">
        <f t="shared" si="0"/>
        <v>51</v>
      </c>
      <c r="AM13" s="12">
        <f>AL13/$AL$4</f>
        <v>0.80952380952380953</v>
      </c>
    </row>
    <row r="14" spans="1:39" x14ac:dyDescent="0.25">
      <c r="A14" s="5">
        <v>10</v>
      </c>
      <c r="B14" s="26" t="s">
        <v>48</v>
      </c>
      <c r="C14" s="15">
        <v>8</v>
      </c>
      <c r="D14" s="5">
        <v>4</v>
      </c>
      <c r="E14" s="5">
        <v>1</v>
      </c>
      <c r="F14" s="5">
        <v>1</v>
      </c>
      <c r="G14" s="5">
        <v>1</v>
      </c>
      <c r="H14" s="5">
        <v>1</v>
      </c>
      <c r="I14" s="26"/>
      <c r="J14" s="5">
        <v>1</v>
      </c>
      <c r="K14" s="5">
        <v>1</v>
      </c>
      <c r="L14" s="5">
        <v>1</v>
      </c>
      <c r="M14" s="5">
        <v>2</v>
      </c>
      <c r="N14" s="18">
        <f t="shared" si="1"/>
        <v>13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2</v>
      </c>
      <c r="X14" s="5">
        <v>1</v>
      </c>
      <c r="Y14" s="5">
        <v>2</v>
      </c>
      <c r="Z14" s="5">
        <v>0</v>
      </c>
      <c r="AA14" s="21">
        <f t="shared" si="2"/>
        <v>13</v>
      </c>
      <c r="AB14" s="40">
        <v>1</v>
      </c>
      <c r="AC14" s="40">
        <v>2</v>
      </c>
      <c r="AD14" s="40">
        <v>3</v>
      </c>
      <c r="AE14" s="40">
        <v>2</v>
      </c>
      <c r="AF14" s="40">
        <v>3</v>
      </c>
      <c r="AG14" s="40">
        <v>1</v>
      </c>
      <c r="AH14" s="40">
        <v>2</v>
      </c>
      <c r="AI14" s="40">
        <v>2</v>
      </c>
      <c r="AJ14" s="40">
        <v>1</v>
      </c>
      <c r="AK14" s="24">
        <f t="shared" si="3"/>
        <v>17</v>
      </c>
      <c r="AL14" s="6">
        <f t="shared" si="0"/>
        <v>51</v>
      </c>
      <c r="AM14" s="12">
        <f>AL14/$AL$4</f>
        <v>0.80952380952380953</v>
      </c>
    </row>
    <row r="15" spans="1:39" x14ac:dyDescent="0.25">
      <c r="A15" s="5">
        <v>11</v>
      </c>
      <c r="B15" s="26" t="s">
        <v>49</v>
      </c>
      <c r="C15" s="15">
        <v>8</v>
      </c>
      <c r="D15" s="40">
        <v>4</v>
      </c>
      <c r="E15" s="40">
        <v>1</v>
      </c>
      <c r="F15" s="40">
        <v>1</v>
      </c>
      <c r="G15" s="40">
        <v>1</v>
      </c>
      <c r="H15" s="40">
        <v>1</v>
      </c>
      <c r="I15" s="26"/>
      <c r="J15" s="40">
        <v>1</v>
      </c>
      <c r="K15" s="40">
        <v>1</v>
      </c>
      <c r="L15" s="40">
        <v>2</v>
      </c>
      <c r="M15" s="40">
        <v>1</v>
      </c>
      <c r="N15" s="18">
        <f t="shared" si="1"/>
        <v>13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0</v>
      </c>
      <c r="U15" s="5">
        <v>1</v>
      </c>
      <c r="V15" s="5">
        <v>1</v>
      </c>
      <c r="W15" s="5">
        <v>2</v>
      </c>
      <c r="X15" s="5">
        <v>1</v>
      </c>
      <c r="Y15" s="5">
        <v>2</v>
      </c>
      <c r="Z15" s="5">
        <v>4</v>
      </c>
      <c r="AA15" s="21">
        <f t="shared" si="2"/>
        <v>16</v>
      </c>
      <c r="AB15" s="5">
        <v>1</v>
      </c>
      <c r="AC15" s="5">
        <v>2</v>
      </c>
      <c r="AD15" s="5">
        <v>4</v>
      </c>
      <c r="AE15" s="5">
        <v>2</v>
      </c>
      <c r="AF15" s="5">
        <v>3</v>
      </c>
      <c r="AG15" s="5">
        <v>0</v>
      </c>
      <c r="AH15" s="5">
        <v>2</v>
      </c>
      <c r="AI15" s="5">
        <v>2</v>
      </c>
      <c r="AJ15" s="5">
        <v>1</v>
      </c>
      <c r="AK15" s="24">
        <f t="shared" si="3"/>
        <v>17</v>
      </c>
      <c r="AL15" s="6">
        <f t="shared" si="0"/>
        <v>54</v>
      </c>
      <c r="AM15" s="12">
        <f>AL15/$AL$4</f>
        <v>0.8571428571428571</v>
      </c>
    </row>
    <row r="16" spans="1:39" x14ac:dyDescent="0.25">
      <c r="A16" s="5">
        <v>12</v>
      </c>
      <c r="B16" s="26" t="s">
        <v>50</v>
      </c>
      <c r="C16" s="15">
        <v>6</v>
      </c>
      <c r="D16" s="5">
        <v>3</v>
      </c>
      <c r="E16" s="5">
        <v>1</v>
      </c>
      <c r="F16" s="5">
        <v>1</v>
      </c>
      <c r="G16" s="5">
        <v>1</v>
      </c>
      <c r="H16" s="5">
        <v>1</v>
      </c>
      <c r="I16" s="26"/>
      <c r="J16" s="5">
        <v>1</v>
      </c>
      <c r="K16" s="5">
        <v>1</v>
      </c>
      <c r="L16" s="5">
        <v>2</v>
      </c>
      <c r="M16" s="5">
        <v>2</v>
      </c>
      <c r="N16" s="18">
        <f t="shared" si="1"/>
        <v>13</v>
      </c>
      <c r="O16" s="5">
        <v>1</v>
      </c>
      <c r="P16" s="5">
        <v>1</v>
      </c>
      <c r="Q16" s="5">
        <v>1</v>
      </c>
      <c r="R16" s="5">
        <v>1</v>
      </c>
      <c r="S16" s="5">
        <v>1</v>
      </c>
      <c r="T16" s="5">
        <v>0</v>
      </c>
      <c r="U16" s="5">
        <v>1</v>
      </c>
      <c r="V16" s="5">
        <v>1</v>
      </c>
      <c r="W16" s="5">
        <v>2</v>
      </c>
      <c r="X16" s="5">
        <v>1</v>
      </c>
      <c r="Y16" s="5">
        <v>1</v>
      </c>
      <c r="Z16" s="5">
        <v>0</v>
      </c>
      <c r="AA16" s="21">
        <f t="shared" si="2"/>
        <v>11</v>
      </c>
      <c r="AB16" s="5">
        <v>1</v>
      </c>
      <c r="AC16" s="5">
        <v>1</v>
      </c>
      <c r="AD16" s="5">
        <v>3</v>
      </c>
      <c r="AE16" s="5">
        <v>2</v>
      </c>
      <c r="AF16" s="5">
        <v>2</v>
      </c>
      <c r="AG16" s="5">
        <v>1</v>
      </c>
      <c r="AH16" s="5">
        <v>2</v>
      </c>
      <c r="AI16" s="5">
        <v>2</v>
      </c>
      <c r="AJ16" s="5">
        <v>1</v>
      </c>
      <c r="AK16" s="24">
        <f t="shared" si="3"/>
        <v>15</v>
      </c>
      <c r="AL16" s="6">
        <f t="shared" si="0"/>
        <v>45</v>
      </c>
      <c r="AM16" s="12">
        <f>AL16/$AL$4</f>
        <v>0.7142857142857143</v>
      </c>
    </row>
    <row r="17" spans="1:40" x14ac:dyDescent="0.25">
      <c r="A17" s="5">
        <v>13</v>
      </c>
      <c r="B17" s="26" t="s">
        <v>51</v>
      </c>
      <c r="C17" s="15">
        <v>8</v>
      </c>
      <c r="D17" s="5">
        <v>4</v>
      </c>
      <c r="E17" s="5">
        <v>1</v>
      </c>
      <c r="F17" s="5">
        <v>1</v>
      </c>
      <c r="G17" s="5">
        <v>1</v>
      </c>
      <c r="H17" s="5">
        <v>1</v>
      </c>
      <c r="I17" s="26"/>
      <c r="J17" s="5">
        <v>1</v>
      </c>
      <c r="K17" s="5">
        <v>1</v>
      </c>
      <c r="L17" s="5">
        <v>2</v>
      </c>
      <c r="M17" s="5">
        <v>2</v>
      </c>
      <c r="N17" s="18">
        <f t="shared" si="1"/>
        <v>14</v>
      </c>
      <c r="O17" s="5">
        <v>1</v>
      </c>
      <c r="P17" s="5">
        <v>1</v>
      </c>
      <c r="Q17" s="5">
        <v>1</v>
      </c>
      <c r="R17" s="5">
        <v>1</v>
      </c>
      <c r="S17" s="5">
        <v>1</v>
      </c>
      <c r="T17" s="5">
        <v>0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4</v>
      </c>
      <c r="AA17" s="21">
        <f t="shared" si="2"/>
        <v>14</v>
      </c>
      <c r="AB17" s="5">
        <v>1</v>
      </c>
      <c r="AC17" s="5">
        <v>2</v>
      </c>
      <c r="AD17" s="5">
        <v>4</v>
      </c>
      <c r="AE17" s="5">
        <v>2</v>
      </c>
      <c r="AF17" s="5">
        <v>3</v>
      </c>
      <c r="AG17" s="5">
        <v>2</v>
      </c>
      <c r="AH17" s="5">
        <v>2</v>
      </c>
      <c r="AI17" s="5">
        <v>2</v>
      </c>
      <c r="AJ17" s="5">
        <v>1</v>
      </c>
      <c r="AK17" s="24">
        <f t="shared" si="3"/>
        <v>19</v>
      </c>
      <c r="AL17" s="6">
        <f t="shared" si="0"/>
        <v>55</v>
      </c>
      <c r="AM17" s="12">
        <f>AL17/$AL$4</f>
        <v>0.87301587301587302</v>
      </c>
    </row>
    <row r="18" spans="1:40" x14ac:dyDescent="0.25">
      <c r="A18" s="5">
        <v>14</v>
      </c>
      <c r="B18" s="26" t="s">
        <v>52</v>
      </c>
      <c r="C18" s="15">
        <v>8</v>
      </c>
      <c r="D18" s="5">
        <v>3</v>
      </c>
      <c r="E18" s="5">
        <v>0</v>
      </c>
      <c r="F18" s="5">
        <v>1</v>
      </c>
      <c r="G18" s="5">
        <v>1</v>
      </c>
      <c r="H18" s="5">
        <v>1</v>
      </c>
      <c r="I18" s="26"/>
      <c r="J18" s="5">
        <v>1</v>
      </c>
      <c r="K18" s="5">
        <v>1</v>
      </c>
      <c r="L18" s="5">
        <v>1</v>
      </c>
      <c r="M18" s="5">
        <v>2</v>
      </c>
      <c r="N18" s="18">
        <f t="shared" si="1"/>
        <v>11</v>
      </c>
      <c r="O18" s="5">
        <v>1</v>
      </c>
      <c r="P18" s="5">
        <v>1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2</v>
      </c>
      <c r="Z18" s="5">
        <v>2</v>
      </c>
      <c r="AA18" s="21">
        <f t="shared" si="2"/>
        <v>14</v>
      </c>
      <c r="AB18" s="5">
        <v>1</v>
      </c>
      <c r="AC18" s="5">
        <v>2</v>
      </c>
      <c r="AD18" s="5">
        <v>3</v>
      </c>
      <c r="AE18" s="5">
        <v>2</v>
      </c>
      <c r="AF18" s="5">
        <v>3</v>
      </c>
      <c r="AG18" s="5">
        <v>2</v>
      </c>
      <c r="AH18" s="5">
        <v>2</v>
      </c>
      <c r="AI18" s="5">
        <v>2</v>
      </c>
      <c r="AJ18" s="5">
        <v>1</v>
      </c>
      <c r="AK18" s="24">
        <f t="shared" si="3"/>
        <v>18</v>
      </c>
      <c r="AL18" s="6">
        <f t="shared" si="0"/>
        <v>51</v>
      </c>
      <c r="AM18" s="12">
        <f>AL18/$AL$4</f>
        <v>0.80952380952380953</v>
      </c>
    </row>
    <row r="19" spans="1:40" x14ac:dyDescent="0.25">
      <c r="A19" s="5">
        <v>15</v>
      </c>
      <c r="B19" s="26" t="s">
        <v>53</v>
      </c>
      <c r="C19" s="15">
        <v>8</v>
      </c>
      <c r="D19" s="40">
        <v>4</v>
      </c>
      <c r="E19" s="40">
        <v>1</v>
      </c>
      <c r="F19" s="40">
        <v>1</v>
      </c>
      <c r="G19" s="40">
        <v>1</v>
      </c>
      <c r="H19" s="40">
        <v>1</v>
      </c>
      <c r="I19" s="26"/>
      <c r="J19" s="40">
        <v>1</v>
      </c>
      <c r="K19" s="40">
        <v>1</v>
      </c>
      <c r="L19" s="40">
        <v>2</v>
      </c>
      <c r="M19" s="40">
        <v>1</v>
      </c>
      <c r="N19" s="18">
        <f t="shared" si="1"/>
        <v>13</v>
      </c>
      <c r="O19" s="5">
        <v>1</v>
      </c>
      <c r="P19" s="5">
        <v>1</v>
      </c>
      <c r="Q19" s="5">
        <v>1</v>
      </c>
      <c r="R19" s="5">
        <v>1</v>
      </c>
      <c r="S19" s="5">
        <v>1</v>
      </c>
      <c r="T19" s="5">
        <v>0</v>
      </c>
      <c r="U19" s="5">
        <v>1</v>
      </c>
      <c r="V19" s="5">
        <v>0</v>
      </c>
      <c r="W19" s="5">
        <v>1</v>
      </c>
      <c r="X19" s="5">
        <v>1</v>
      </c>
      <c r="Y19" s="5">
        <v>1</v>
      </c>
      <c r="Z19" s="5">
        <v>1</v>
      </c>
      <c r="AA19" s="21">
        <f t="shared" si="2"/>
        <v>10</v>
      </c>
      <c r="AB19" s="5">
        <v>1</v>
      </c>
      <c r="AC19" s="5">
        <v>1</v>
      </c>
      <c r="AD19" s="5">
        <v>3</v>
      </c>
      <c r="AE19" s="5">
        <v>2</v>
      </c>
      <c r="AF19" s="5">
        <v>3</v>
      </c>
      <c r="AG19" s="5">
        <v>2</v>
      </c>
      <c r="AH19" s="5">
        <v>1</v>
      </c>
      <c r="AI19" s="5">
        <v>2</v>
      </c>
      <c r="AJ19" s="5">
        <v>1</v>
      </c>
      <c r="AK19" s="24">
        <f t="shared" si="3"/>
        <v>16</v>
      </c>
      <c r="AL19" s="6">
        <f t="shared" si="0"/>
        <v>47</v>
      </c>
      <c r="AM19" s="12">
        <f>AL19/$AL$4</f>
        <v>0.74603174603174605</v>
      </c>
    </row>
    <row r="20" spans="1:40" x14ac:dyDescent="0.25">
      <c r="A20" s="5">
        <v>16</v>
      </c>
      <c r="B20" s="26" t="s">
        <v>54</v>
      </c>
      <c r="C20" s="15">
        <v>9</v>
      </c>
      <c r="D20" s="5">
        <v>4</v>
      </c>
      <c r="E20" s="5">
        <v>1</v>
      </c>
      <c r="F20" s="5">
        <v>1</v>
      </c>
      <c r="G20" s="5">
        <v>1</v>
      </c>
      <c r="H20" s="5">
        <v>1</v>
      </c>
      <c r="I20" s="26"/>
      <c r="J20" s="5">
        <v>1</v>
      </c>
      <c r="K20" s="5">
        <v>1</v>
      </c>
      <c r="L20" s="5">
        <v>2</v>
      </c>
      <c r="M20" s="5">
        <v>2</v>
      </c>
      <c r="N20" s="18">
        <f t="shared" si="1"/>
        <v>14</v>
      </c>
      <c r="O20" s="5">
        <v>1</v>
      </c>
      <c r="P20" s="5">
        <v>1</v>
      </c>
      <c r="Q20" s="5">
        <v>1</v>
      </c>
      <c r="R20" s="5">
        <v>1</v>
      </c>
      <c r="S20" s="5">
        <v>1</v>
      </c>
      <c r="T20" s="5">
        <v>1</v>
      </c>
      <c r="U20" s="5">
        <v>1</v>
      </c>
      <c r="V20" s="5">
        <v>0</v>
      </c>
      <c r="W20" s="5">
        <v>1</v>
      </c>
      <c r="X20" s="5">
        <v>1</v>
      </c>
      <c r="Y20" s="5">
        <v>1</v>
      </c>
      <c r="Z20" s="5">
        <v>3</v>
      </c>
      <c r="AA20" s="21">
        <f t="shared" si="2"/>
        <v>13</v>
      </c>
      <c r="AB20" s="40">
        <v>1</v>
      </c>
      <c r="AC20" s="40">
        <v>2</v>
      </c>
      <c r="AD20" s="40">
        <v>3</v>
      </c>
      <c r="AE20" s="40">
        <v>2</v>
      </c>
      <c r="AF20" s="40">
        <v>3</v>
      </c>
      <c r="AG20" s="40">
        <v>1</v>
      </c>
      <c r="AH20" s="40">
        <v>1</v>
      </c>
      <c r="AI20" s="40">
        <v>2</v>
      </c>
      <c r="AJ20" s="40">
        <v>1</v>
      </c>
      <c r="AK20" s="24">
        <f t="shared" si="3"/>
        <v>16</v>
      </c>
      <c r="AL20" s="6">
        <f t="shared" si="0"/>
        <v>52</v>
      </c>
      <c r="AM20" s="12">
        <f>AL20/$AL$4</f>
        <v>0.82539682539682535</v>
      </c>
    </row>
    <row r="21" spans="1:40" x14ac:dyDescent="0.25">
      <c r="A21" s="5">
        <v>17</v>
      </c>
      <c r="B21" s="41" t="s">
        <v>55</v>
      </c>
      <c r="C21" s="15">
        <v>7</v>
      </c>
      <c r="D21" s="5">
        <v>4</v>
      </c>
      <c r="E21" s="5">
        <v>0</v>
      </c>
      <c r="F21" s="5">
        <v>1</v>
      </c>
      <c r="G21" s="5">
        <v>1</v>
      </c>
      <c r="H21" s="5">
        <v>1</v>
      </c>
      <c r="I21" s="26"/>
      <c r="J21" s="5">
        <v>1</v>
      </c>
      <c r="K21" s="5">
        <v>1</v>
      </c>
      <c r="L21" s="5">
        <v>1</v>
      </c>
      <c r="M21" s="5">
        <v>0</v>
      </c>
      <c r="N21" s="18">
        <f t="shared" si="1"/>
        <v>10</v>
      </c>
      <c r="O21" s="5">
        <v>1</v>
      </c>
      <c r="P21" s="5">
        <v>1</v>
      </c>
      <c r="Q21" s="5">
        <v>1</v>
      </c>
      <c r="R21" s="5">
        <v>1</v>
      </c>
      <c r="S21" s="5">
        <v>1</v>
      </c>
      <c r="T21" s="5">
        <v>0</v>
      </c>
      <c r="U21" s="5">
        <v>1</v>
      </c>
      <c r="V21" s="5">
        <v>0</v>
      </c>
      <c r="W21" s="5">
        <v>1</v>
      </c>
      <c r="X21" s="5">
        <v>1</v>
      </c>
      <c r="Y21" s="5">
        <v>1</v>
      </c>
      <c r="Z21" s="5">
        <v>2</v>
      </c>
      <c r="AA21" s="21">
        <f t="shared" si="2"/>
        <v>11</v>
      </c>
      <c r="AB21" s="5">
        <v>1</v>
      </c>
      <c r="AC21" s="5">
        <v>2</v>
      </c>
      <c r="AD21" s="5">
        <v>2</v>
      </c>
      <c r="AE21" s="5">
        <v>2</v>
      </c>
      <c r="AF21" s="5">
        <v>2</v>
      </c>
      <c r="AG21" s="5">
        <v>2</v>
      </c>
      <c r="AH21" s="5">
        <v>2</v>
      </c>
      <c r="AI21" s="5">
        <v>1</v>
      </c>
      <c r="AJ21" s="5">
        <v>1</v>
      </c>
      <c r="AK21" s="24">
        <f t="shared" si="3"/>
        <v>15</v>
      </c>
      <c r="AL21" s="6">
        <f t="shared" si="0"/>
        <v>43</v>
      </c>
      <c r="AM21" s="12">
        <f>AL21/$AL$4</f>
        <v>0.68253968253968256</v>
      </c>
    </row>
    <row r="22" spans="1:40" x14ac:dyDescent="0.25">
      <c r="A22" s="5">
        <v>18</v>
      </c>
      <c r="B22" s="41" t="s">
        <v>56</v>
      </c>
      <c r="C22" s="15">
        <v>8</v>
      </c>
      <c r="D22" s="5">
        <v>4</v>
      </c>
      <c r="E22" s="5">
        <v>1</v>
      </c>
      <c r="F22" s="5">
        <v>1</v>
      </c>
      <c r="G22" s="5">
        <v>1</v>
      </c>
      <c r="H22" s="5">
        <v>1</v>
      </c>
      <c r="I22" s="26"/>
      <c r="J22" s="5">
        <v>1</v>
      </c>
      <c r="K22" s="5">
        <v>1</v>
      </c>
      <c r="L22" s="5">
        <v>0</v>
      </c>
      <c r="M22" s="5">
        <v>0</v>
      </c>
      <c r="N22" s="18">
        <f t="shared" si="1"/>
        <v>10</v>
      </c>
      <c r="O22" s="5">
        <v>1</v>
      </c>
      <c r="P22" s="5">
        <v>1</v>
      </c>
      <c r="Q22" s="5">
        <v>1</v>
      </c>
      <c r="R22" s="5">
        <v>1</v>
      </c>
      <c r="S22" s="5">
        <v>1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2</v>
      </c>
      <c r="AA22" s="21">
        <f t="shared" si="2"/>
        <v>13</v>
      </c>
      <c r="AB22" s="5">
        <v>1</v>
      </c>
      <c r="AC22" s="5">
        <v>2</v>
      </c>
      <c r="AD22" s="5">
        <v>2</v>
      </c>
      <c r="AE22" s="5">
        <v>2</v>
      </c>
      <c r="AF22" s="5">
        <v>3</v>
      </c>
      <c r="AG22" s="5">
        <v>0</v>
      </c>
      <c r="AH22" s="5">
        <v>2</v>
      </c>
      <c r="AI22" s="5">
        <v>2</v>
      </c>
      <c r="AJ22" s="5">
        <v>1</v>
      </c>
      <c r="AK22" s="24">
        <f t="shared" si="3"/>
        <v>15</v>
      </c>
      <c r="AL22" s="6">
        <f t="shared" si="0"/>
        <v>46</v>
      </c>
      <c r="AM22" s="12">
        <f>AL22/$AL$4</f>
        <v>0.73015873015873012</v>
      </c>
    </row>
    <row r="23" spans="1:40" x14ac:dyDescent="0.25">
      <c r="A23" s="5">
        <v>19</v>
      </c>
      <c r="B23" s="41" t="s">
        <v>57</v>
      </c>
      <c r="C23" s="15">
        <v>3</v>
      </c>
      <c r="D23" s="5">
        <v>4</v>
      </c>
      <c r="E23" s="5">
        <v>0</v>
      </c>
      <c r="F23" s="5">
        <v>1</v>
      </c>
      <c r="G23" s="5">
        <v>1</v>
      </c>
      <c r="H23" s="5">
        <v>1</v>
      </c>
      <c r="I23" s="26"/>
      <c r="J23" s="5">
        <v>1</v>
      </c>
      <c r="K23" s="5">
        <v>1</v>
      </c>
      <c r="L23" s="5">
        <v>0</v>
      </c>
      <c r="M23" s="5">
        <v>0</v>
      </c>
      <c r="N23" s="18">
        <f t="shared" si="1"/>
        <v>9</v>
      </c>
      <c r="O23" s="5">
        <v>1</v>
      </c>
      <c r="P23" s="5">
        <v>1</v>
      </c>
      <c r="Q23" s="5">
        <v>1</v>
      </c>
      <c r="R23" s="5">
        <v>1</v>
      </c>
      <c r="S23" s="5">
        <v>1</v>
      </c>
      <c r="T23" s="5">
        <v>0</v>
      </c>
      <c r="U23" s="5">
        <v>1</v>
      </c>
      <c r="V23" s="5">
        <v>0</v>
      </c>
      <c r="W23" s="5">
        <v>1</v>
      </c>
      <c r="X23" s="5">
        <v>1</v>
      </c>
      <c r="Y23" s="5">
        <v>1</v>
      </c>
      <c r="Z23" s="5">
        <v>0</v>
      </c>
      <c r="AA23" s="21">
        <f t="shared" si="2"/>
        <v>9</v>
      </c>
      <c r="AB23" s="5">
        <v>1</v>
      </c>
      <c r="AC23" s="5">
        <v>2</v>
      </c>
      <c r="AD23" s="5">
        <v>4</v>
      </c>
      <c r="AE23" s="5">
        <v>2</v>
      </c>
      <c r="AF23" s="5">
        <v>3</v>
      </c>
      <c r="AG23" s="5">
        <v>0</v>
      </c>
      <c r="AH23" s="5">
        <v>2</v>
      </c>
      <c r="AI23" s="5">
        <v>2</v>
      </c>
      <c r="AJ23" s="5">
        <v>1</v>
      </c>
      <c r="AK23" s="24">
        <f t="shared" si="3"/>
        <v>17</v>
      </c>
      <c r="AL23" s="6">
        <f t="shared" si="0"/>
        <v>38</v>
      </c>
      <c r="AM23" s="12">
        <f>AL23/$AL$4</f>
        <v>0.60317460317460314</v>
      </c>
    </row>
    <row r="24" spans="1:40" x14ac:dyDescent="0.25">
      <c r="A24" s="5">
        <v>20</v>
      </c>
      <c r="B24" s="41" t="s">
        <v>58</v>
      </c>
      <c r="C24" s="15">
        <v>5</v>
      </c>
      <c r="D24" s="42"/>
      <c r="E24" s="42"/>
      <c r="F24" s="42"/>
      <c r="G24" s="42"/>
      <c r="H24" s="42"/>
      <c r="I24" s="26"/>
      <c r="J24" s="42"/>
      <c r="K24" s="42"/>
      <c r="L24" s="42"/>
      <c r="M24" s="42"/>
      <c r="N24" s="18">
        <f t="shared" si="1"/>
        <v>0</v>
      </c>
      <c r="O24" s="5">
        <v>1</v>
      </c>
      <c r="P24" s="5">
        <v>1</v>
      </c>
      <c r="Q24" s="5">
        <v>1</v>
      </c>
      <c r="R24" s="5">
        <v>1</v>
      </c>
      <c r="S24" s="5">
        <v>1</v>
      </c>
      <c r="T24" s="5">
        <v>0</v>
      </c>
      <c r="U24" s="5">
        <v>1</v>
      </c>
      <c r="V24" s="5">
        <v>0</v>
      </c>
      <c r="W24" s="5">
        <v>1</v>
      </c>
      <c r="X24" s="5">
        <v>1</v>
      </c>
      <c r="Y24" s="5">
        <v>1</v>
      </c>
      <c r="Z24" s="5">
        <v>0</v>
      </c>
      <c r="AA24" s="21">
        <f t="shared" si="2"/>
        <v>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24">
        <f t="shared" si="3"/>
        <v>0</v>
      </c>
      <c r="AL24" s="6">
        <f t="shared" si="0"/>
        <v>14</v>
      </c>
      <c r="AM24" s="12">
        <f>AL24/$AL$4</f>
        <v>0.22222222222222221</v>
      </c>
    </row>
    <row r="25" spans="1:40" x14ac:dyDescent="0.25">
      <c r="A25" s="5">
        <v>21</v>
      </c>
      <c r="B25" s="41" t="s">
        <v>59</v>
      </c>
      <c r="C25" s="15">
        <v>6</v>
      </c>
      <c r="D25" s="5">
        <v>3</v>
      </c>
      <c r="E25" s="5">
        <v>1</v>
      </c>
      <c r="F25" s="5">
        <v>1</v>
      </c>
      <c r="G25" s="5">
        <v>1</v>
      </c>
      <c r="H25" s="5">
        <v>1</v>
      </c>
      <c r="I25" s="26"/>
      <c r="J25" s="5">
        <v>1</v>
      </c>
      <c r="K25" s="5">
        <v>1</v>
      </c>
      <c r="L25" s="5">
        <v>2</v>
      </c>
      <c r="M25" s="5">
        <v>1</v>
      </c>
      <c r="N25" s="18">
        <f t="shared" si="1"/>
        <v>12</v>
      </c>
      <c r="O25" s="5">
        <v>1</v>
      </c>
      <c r="P25" s="5">
        <v>1</v>
      </c>
      <c r="Q25" s="5">
        <v>1</v>
      </c>
      <c r="R25" s="5">
        <v>1</v>
      </c>
      <c r="S25" s="5">
        <v>0</v>
      </c>
      <c r="T25" s="5">
        <v>0</v>
      </c>
      <c r="U25" s="5">
        <v>1</v>
      </c>
      <c r="V25" s="5">
        <v>1</v>
      </c>
      <c r="W25" s="5">
        <v>1</v>
      </c>
      <c r="X25" s="5">
        <v>1</v>
      </c>
      <c r="Y25" s="5">
        <v>1</v>
      </c>
      <c r="Z25" s="5">
        <v>0</v>
      </c>
      <c r="AA25" s="21">
        <f t="shared" si="2"/>
        <v>9</v>
      </c>
      <c r="AB25" s="5">
        <v>1</v>
      </c>
      <c r="AC25" s="5">
        <v>2</v>
      </c>
      <c r="AD25" s="5">
        <v>4</v>
      </c>
      <c r="AE25" s="5">
        <v>2</v>
      </c>
      <c r="AF25" s="5">
        <v>3</v>
      </c>
      <c r="AG25" s="5">
        <v>1</v>
      </c>
      <c r="AH25" s="5">
        <v>2</v>
      </c>
      <c r="AI25" s="5">
        <v>2</v>
      </c>
      <c r="AJ25" s="5">
        <v>1</v>
      </c>
      <c r="AK25" s="24">
        <f t="shared" si="3"/>
        <v>18</v>
      </c>
      <c r="AL25" s="6">
        <f t="shared" si="0"/>
        <v>45</v>
      </c>
      <c r="AM25" s="12">
        <f>AL25/$AL$4</f>
        <v>0.7142857142857143</v>
      </c>
    </row>
    <row r="26" spans="1:40" x14ac:dyDescent="0.25">
      <c r="A26" s="5">
        <v>22</v>
      </c>
      <c r="B26" s="41" t="s">
        <v>60</v>
      </c>
      <c r="C26" s="15">
        <v>5</v>
      </c>
      <c r="D26" s="5">
        <v>4</v>
      </c>
      <c r="E26" s="5">
        <v>1</v>
      </c>
      <c r="F26" s="5">
        <v>1</v>
      </c>
      <c r="G26" s="5">
        <v>1</v>
      </c>
      <c r="H26" s="5">
        <v>1</v>
      </c>
      <c r="I26" s="26"/>
      <c r="J26" s="5">
        <v>0</v>
      </c>
      <c r="K26" s="5">
        <v>1</v>
      </c>
      <c r="L26" s="5">
        <v>1</v>
      </c>
      <c r="M26" s="5">
        <v>2</v>
      </c>
      <c r="N26" s="18">
        <f t="shared" si="1"/>
        <v>12</v>
      </c>
      <c r="O26" s="5">
        <v>1</v>
      </c>
      <c r="P26" s="5">
        <v>1</v>
      </c>
      <c r="Q26" s="5">
        <v>1</v>
      </c>
      <c r="R26" s="5">
        <v>1</v>
      </c>
      <c r="S26" s="5">
        <v>1</v>
      </c>
      <c r="T26" s="5">
        <v>1</v>
      </c>
      <c r="U26" s="5">
        <v>1</v>
      </c>
      <c r="V26" s="5">
        <v>0</v>
      </c>
      <c r="W26" s="5">
        <v>1</v>
      </c>
      <c r="X26" s="5">
        <v>1</v>
      </c>
      <c r="Y26" s="5">
        <v>2</v>
      </c>
      <c r="Z26" s="5">
        <v>0</v>
      </c>
      <c r="AA26" s="21">
        <f t="shared" si="2"/>
        <v>11</v>
      </c>
      <c r="AB26" s="5">
        <v>1</v>
      </c>
      <c r="AC26" s="5">
        <v>2</v>
      </c>
      <c r="AD26" s="5">
        <v>3</v>
      </c>
      <c r="AE26" s="5">
        <v>2</v>
      </c>
      <c r="AF26" s="5">
        <v>2</v>
      </c>
      <c r="AG26" s="5">
        <v>2</v>
      </c>
      <c r="AH26" s="5">
        <v>1</v>
      </c>
      <c r="AI26" s="5">
        <v>1</v>
      </c>
      <c r="AJ26" s="5">
        <v>1</v>
      </c>
      <c r="AK26" s="24">
        <f t="shared" si="3"/>
        <v>15</v>
      </c>
      <c r="AL26" s="6">
        <f t="shared" si="0"/>
        <v>43</v>
      </c>
      <c r="AM26" s="12">
        <f>AL26/$AL$4</f>
        <v>0.68253968253968256</v>
      </c>
    </row>
    <row r="27" spans="1:40" x14ac:dyDescent="0.25">
      <c r="A27" s="5">
        <v>23</v>
      </c>
      <c r="B27" s="41" t="s">
        <v>61</v>
      </c>
      <c r="C27" s="15">
        <v>5</v>
      </c>
      <c r="D27" s="5">
        <v>4</v>
      </c>
      <c r="E27" s="5">
        <v>1</v>
      </c>
      <c r="F27" s="5">
        <v>1</v>
      </c>
      <c r="G27" s="5">
        <v>1</v>
      </c>
      <c r="H27" s="5">
        <v>1</v>
      </c>
      <c r="I27" s="26"/>
      <c r="J27" s="5">
        <v>0</v>
      </c>
      <c r="K27" s="5">
        <v>0</v>
      </c>
      <c r="L27" s="5">
        <v>0</v>
      </c>
      <c r="M27" s="5">
        <v>0</v>
      </c>
      <c r="N27" s="18">
        <f t="shared" si="1"/>
        <v>8</v>
      </c>
      <c r="O27" s="5">
        <v>1</v>
      </c>
      <c r="P27" s="5">
        <v>1</v>
      </c>
      <c r="Q27" s="5">
        <v>1</v>
      </c>
      <c r="R27" s="5">
        <v>1</v>
      </c>
      <c r="S27" s="5">
        <v>0</v>
      </c>
      <c r="T27" s="5">
        <v>0</v>
      </c>
      <c r="U27" s="5">
        <v>0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  <c r="AA27" s="21">
        <f t="shared" si="2"/>
        <v>9</v>
      </c>
      <c r="AB27" s="5">
        <v>1</v>
      </c>
      <c r="AC27" s="5">
        <v>2</v>
      </c>
      <c r="AD27" s="5">
        <v>4</v>
      </c>
      <c r="AE27" s="5">
        <v>2</v>
      </c>
      <c r="AF27" s="5">
        <v>3</v>
      </c>
      <c r="AG27" s="5">
        <v>0</v>
      </c>
      <c r="AH27" s="5">
        <v>2</v>
      </c>
      <c r="AI27" s="5">
        <v>2</v>
      </c>
      <c r="AJ27" s="5">
        <v>1</v>
      </c>
      <c r="AK27" s="24">
        <f t="shared" si="3"/>
        <v>17</v>
      </c>
      <c r="AL27" s="6">
        <f t="shared" si="0"/>
        <v>39</v>
      </c>
      <c r="AM27" s="12">
        <f>AL27/$AL$4</f>
        <v>0.61904761904761907</v>
      </c>
    </row>
    <row r="28" spans="1:40" x14ac:dyDescent="0.25">
      <c r="A28" s="5">
        <v>24</v>
      </c>
      <c r="B28" s="41" t="s">
        <v>62</v>
      </c>
      <c r="C28" s="15">
        <v>6</v>
      </c>
      <c r="D28" s="42"/>
      <c r="E28" s="42"/>
      <c r="F28" s="42"/>
      <c r="G28" s="42"/>
      <c r="H28" s="42"/>
      <c r="I28" s="26"/>
      <c r="J28" s="42"/>
      <c r="K28" s="42"/>
      <c r="L28" s="42"/>
      <c r="M28" s="42"/>
      <c r="N28" s="18">
        <f t="shared" si="1"/>
        <v>0</v>
      </c>
      <c r="O28" s="5">
        <v>1</v>
      </c>
      <c r="P28" s="5">
        <v>1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0</v>
      </c>
      <c r="W28" s="5">
        <v>1</v>
      </c>
      <c r="X28" s="5">
        <v>1</v>
      </c>
      <c r="Y28" s="5">
        <v>1</v>
      </c>
      <c r="Z28" s="5">
        <v>2</v>
      </c>
      <c r="AA28" s="21">
        <f t="shared" si="2"/>
        <v>12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24">
        <f t="shared" si="3"/>
        <v>0</v>
      </c>
      <c r="AL28" s="6">
        <f t="shared" si="0"/>
        <v>18</v>
      </c>
      <c r="AM28" s="12">
        <f>AL28/$AL$4</f>
        <v>0.2857142857142857</v>
      </c>
    </row>
    <row r="29" spans="1:40" x14ac:dyDescent="0.25">
      <c r="A29" s="5">
        <v>25</v>
      </c>
      <c r="B29" s="41" t="s">
        <v>63</v>
      </c>
      <c r="C29" s="15">
        <v>7</v>
      </c>
      <c r="D29" s="5">
        <v>2</v>
      </c>
      <c r="E29" s="5">
        <v>1</v>
      </c>
      <c r="F29" s="5">
        <v>0</v>
      </c>
      <c r="G29" s="5">
        <v>1</v>
      </c>
      <c r="H29" s="5">
        <v>1</v>
      </c>
      <c r="I29" s="26"/>
      <c r="J29" s="5">
        <v>0</v>
      </c>
      <c r="K29" s="5">
        <v>1</v>
      </c>
      <c r="L29" s="5">
        <v>1</v>
      </c>
      <c r="M29" s="5">
        <v>1</v>
      </c>
      <c r="N29" s="18">
        <f t="shared" si="1"/>
        <v>8</v>
      </c>
      <c r="O29" s="5">
        <v>1</v>
      </c>
      <c r="P29" s="5">
        <v>1</v>
      </c>
      <c r="Q29" s="5">
        <v>1</v>
      </c>
      <c r="R29" s="5">
        <v>1</v>
      </c>
      <c r="S29" s="5">
        <v>1</v>
      </c>
      <c r="T29" s="5">
        <v>1</v>
      </c>
      <c r="U29" s="5">
        <v>1</v>
      </c>
      <c r="V29" s="5">
        <v>0</v>
      </c>
      <c r="W29" s="5">
        <v>1</v>
      </c>
      <c r="X29" s="5">
        <v>1</v>
      </c>
      <c r="Y29" s="5">
        <v>2</v>
      </c>
      <c r="Z29" s="5">
        <v>0</v>
      </c>
      <c r="AA29" s="21">
        <f t="shared" si="2"/>
        <v>11</v>
      </c>
      <c r="AB29" s="5">
        <v>1</v>
      </c>
      <c r="AC29" s="5">
        <v>2</v>
      </c>
      <c r="AD29" s="5">
        <v>3</v>
      </c>
      <c r="AE29" s="5">
        <v>2</v>
      </c>
      <c r="AF29" s="5">
        <v>2</v>
      </c>
      <c r="AG29" s="5">
        <v>0</v>
      </c>
      <c r="AH29" s="5">
        <v>2</v>
      </c>
      <c r="AI29" s="5">
        <v>1</v>
      </c>
      <c r="AJ29" s="5">
        <v>1</v>
      </c>
      <c r="AK29" s="24">
        <f t="shared" si="3"/>
        <v>14</v>
      </c>
      <c r="AL29" s="6">
        <f t="shared" si="0"/>
        <v>40</v>
      </c>
      <c r="AM29" s="12">
        <f>AL29/$AL$4</f>
        <v>0.63492063492063489</v>
      </c>
    </row>
    <row r="30" spans="1:40" x14ac:dyDescent="0.25">
      <c r="A30" s="5">
        <v>26</v>
      </c>
      <c r="B30" s="41" t="s">
        <v>64</v>
      </c>
      <c r="C30" s="15">
        <v>6</v>
      </c>
      <c r="D30" s="5">
        <v>4</v>
      </c>
      <c r="E30" s="5">
        <v>1</v>
      </c>
      <c r="F30" s="5">
        <v>1</v>
      </c>
      <c r="G30" s="5">
        <v>1</v>
      </c>
      <c r="H30" s="5">
        <v>1</v>
      </c>
      <c r="I30" s="26"/>
      <c r="J30" s="5">
        <v>1</v>
      </c>
      <c r="K30" s="5">
        <v>1</v>
      </c>
      <c r="L30" s="5">
        <v>2</v>
      </c>
      <c r="M30" s="5">
        <v>0</v>
      </c>
      <c r="N30" s="18">
        <f t="shared" si="1"/>
        <v>12</v>
      </c>
      <c r="O30" s="5">
        <v>1</v>
      </c>
      <c r="P30" s="5">
        <v>1</v>
      </c>
      <c r="Q30" s="5">
        <v>1</v>
      </c>
      <c r="R30" s="5">
        <v>1</v>
      </c>
      <c r="S30" s="5">
        <v>1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21">
        <f t="shared" si="2"/>
        <v>12</v>
      </c>
      <c r="AB30" s="5">
        <v>1</v>
      </c>
      <c r="AC30" s="5">
        <v>2</v>
      </c>
      <c r="AD30" s="5">
        <v>4</v>
      </c>
      <c r="AE30" s="5">
        <v>2</v>
      </c>
      <c r="AF30" s="5">
        <v>3</v>
      </c>
      <c r="AG30" s="5">
        <v>0</v>
      </c>
      <c r="AH30" s="5">
        <v>2</v>
      </c>
      <c r="AI30" s="5">
        <v>2</v>
      </c>
      <c r="AJ30" s="5">
        <v>1</v>
      </c>
      <c r="AK30" s="24">
        <f t="shared" si="3"/>
        <v>17</v>
      </c>
      <c r="AL30" s="6">
        <f t="shared" si="0"/>
        <v>47</v>
      </c>
      <c r="AM30" s="12">
        <f>AL30/$AL$4</f>
        <v>0.74603174603174605</v>
      </c>
      <c r="AN30" s="9"/>
    </row>
    <row r="31" spans="1:40" x14ac:dyDescent="0.25">
      <c r="A31" s="5">
        <v>27</v>
      </c>
      <c r="B31" s="41" t="s">
        <v>65</v>
      </c>
      <c r="C31" s="15">
        <v>4</v>
      </c>
      <c r="D31" s="5">
        <v>3</v>
      </c>
      <c r="E31" s="5">
        <v>0</v>
      </c>
      <c r="F31" s="5">
        <v>1</v>
      </c>
      <c r="G31" s="5">
        <v>1</v>
      </c>
      <c r="H31" s="5">
        <v>1</v>
      </c>
      <c r="I31" s="26"/>
      <c r="J31" s="5">
        <v>1</v>
      </c>
      <c r="K31" s="5">
        <v>1</v>
      </c>
      <c r="L31" s="5">
        <v>0</v>
      </c>
      <c r="M31" s="5">
        <v>0</v>
      </c>
      <c r="N31" s="18">
        <f t="shared" si="1"/>
        <v>8</v>
      </c>
      <c r="O31" s="5">
        <v>1</v>
      </c>
      <c r="P31" s="5">
        <v>1</v>
      </c>
      <c r="Q31" s="5">
        <v>1</v>
      </c>
      <c r="R31" s="5">
        <v>1</v>
      </c>
      <c r="S31" s="5">
        <v>1</v>
      </c>
      <c r="T31" s="5">
        <v>1</v>
      </c>
      <c r="U31" s="5">
        <v>1</v>
      </c>
      <c r="V31" s="5">
        <v>0</v>
      </c>
      <c r="W31" s="5">
        <v>1</v>
      </c>
      <c r="X31" s="5">
        <v>0</v>
      </c>
      <c r="Y31" s="5">
        <v>0</v>
      </c>
      <c r="Z31" s="5">
        <v>0</v>
      </c>
      <c r="AA31" s="21">
        <f t="shared" si="2"/>
        <v>8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24">
        <f t="shared" si="3"/>
        <v>0</v>
      </c>
      <c r="AL31" s="6">
        <f t="shared" si="0"/>
        <v>20</v>
      </c>
      <c r="AM31" s="12">
        <f>AL31/$AL$4</f>
        <v>0.31746031746031744</v>
      </c>
      <c r="AN31" s="9"/>
    </row>
    <row r="32" spans="1:40" x14ac:dyDescent="0.25">
      <c r="A32" s="5">
        <v>28</v>
      </c>
      <c r="B32" s="41" t="s">
        <v>66</v>
      </c>
      <c r="C32" s="15">
        <v>6</v>
      </c>
      <c r="D32" s="5">
        <v>4</v>
      </c>
      <c r="E32" s="5">
        <v>1</v>
      </c>
      <c r="F32" s="5">
        <v>1</v>
      </c>
      <c r="G32" s="5">
        <v>1</v>
      </c>
      <c r="H32" s="5">
        <v>1</v>
      </c>
      <c r="I32" s="26"/>
      <c r="J32" s="5">
        <v>1</v>
      </c>
      <c r="K32" s="5">
        <v>1</v>
      </c>
      <c r="L32" s="5">
        <v>1</v>
      </c>
      <c r="M32" s="5">
        <v>2</v>
      </c>
      <c r="N32" s="18">
        <f t="shared" si="1"/>
        <v>13</v>
      </c>
      <c r="O32" s="5">
        <v>1</v>
      </c>
      <c r="P32" s="5">
        <v>1</v>
      </c>
      <c r="Q32" s="5">
        <v>1</v>
      </c>
      <c r="R32" s="5">
        <v>1</v>
      </c>
      <c r="S32" s="5">
        <v>1</v>
      </c>
      <c r="T32" s="5">
        <v>0</v>
      </c>
      <c r="U32" s="5">
        <v>1</v>
      </c>
      <c r="V32" s="5">
        <v>1</v>
      </c>
      <c r="W32" s="5">
        <v>2</v>
      </c>
      <c r="X32" s="5">
        <v>1</v>
      </c>
      <c r="Y32" s="5">
        <v>2</v>
      </c>
      <c r="Z32" s="5">
        <v>0</v>
      </c>
      <c r="AA32" s="21">
        <f t="shared" si="2"/>
        <v>12</v>
      </c>
      <c r="AB32" s="5">
        <v>1</v>
      </c>
      <c r="AC32" s="5">
        <v>2</v>
      </c>
      <c r="AD32" s="5">
        <v>2</v>
      </c>
      <c r="AE32" s="5">
        <v>2</v>
      </c>
      <c r="AF32" s="5">
        <v>1</v>
      </c>
      <c r="AG32" s="5">
        <v>2</v>
      </c>
      <c r="AH32" s="5">
        <v>1</v>
      </c>
      <c r="AI32" s="5">
        <v>1</v>
      </c>
      <c r="AJ32" s="5">
        <v>1</v>
      </c>
      <c r="AK32" s="24">
        <f t="shared" si="3"/>
        <v>13</v>
      </c>
      <c r="AL32" s="6">
        <f t="shared" si="0"/>
        <v>44</v>
      </c>
      <c r="AM32" s="12">
        <f>AL32/$AL$4</f>
        <v>0.69841269841269837</v>
      </c>
      <c r="AN32" s="9"/>
    </row>
    <row r="33" spans="1:40" x14ac:dyDescent="0.25">
      <c r="A33" s="5">
        <v>29</v>
      </c>
      <c r="B33" s="41" t="s">
        <v>67</v>
      </c>
      <c r="C33" s="15">
        <v>6</v>
      </c>
      <c r="D33" s="5">
        <v>4</v>
      </c>
      <c r="E33" s="5">
        <v>1</v>
      </c>
      <c r="F33" s="5">
        <v>1</v>
      </c>
      <c r="G33" s="5">
        <v>1</v>
      </c>
      <c r="H33" s="5">
        <v>1</v>
      </c>
      <c r="I33" s="26"/>
      <c r="J33" s="5">
        <v>0</v>
      </c>
      <c r="K33" s="5">
        <v>1</v>
      </c>
      <c r="L33" s="5">
        <v>1</v>
      </c>
      <c r="M33" s="5">
        <v>2</v>
      </c>
      <c r="N33" s="18">
        <f t="shared" si="1"/>
        <v>12</v>
      </c>
      <c r="O33" s="5">
        <v>1</v>
      </c>
      <c r="P33" s="5">
        <v>1</v>
      </c>
      <c r="Q33" s="5">
        <v>1</v>
      </c>
      <c r="R33" s="5">
        <v>1</v>
      </c>
      <c r="S33" s="5">
        <v>1</v>
      </c>
      <c r="T33" s="5">
        <v>1</v>
      </c>
      <c r="U33" s="5">
        <v>1</v>
      </c>
      <c r="V33" s="5">
        <v>0</v>
      </c>
      <c r="W33" s="5">
        <v>1</v>
      </c>
      <c r="X33" s="5">
        <v>1</v>
      </c>
      <c r="Y33" s="5">
        <v>1</v>
      </c>
      <c r="Z33" s="5">
        <v>0</v>
      </c>
      <c r="AA33" s="21">
        <f t="shared" si="2"/>
        <v>10</v>
      </c>
      <c r="AB33" s="5">
        <v>1</v>
      </c>
      <c r="AC33" s="5">
        <v>1</v>
      </c>
      <c r="AD33" s="5">
        <v>3</v>
      </c>
      <c r="AE33" s="5">
        <v>1</v>
      </c>
      <c r="AF33" s="5">
        <v>3</v>
      </c>
      <c r="AG33" s="5">
        <v>0</v>
      </c>
      <c r="AH33" s="5">
        <v>1</v>
      </c>
      <c r="AI33" s="5">
        <v>2</v>
      </c>
      <c r="AJ33" s="5">
        <v>1</v>
      </c>
      <c r="AK33" s="24">
        <f t="shared" si="3"/>
        <v>13</v>
      </c>
      <c r="AL33" s="6">
        <f t="shared" si="0"/>
        <v>41</v>
      </c>
      <c r="AM33" s="12">
        <f>AL33/$AL$4</f>
        <v>0.65079365079365081</v>
      </c>
      <c r="AN33" s="9"/>
    </row>
    <row r="34" spans="1:40" x14ac:dyDescent="0.25">
      <c r="A34" s="5">
        <v>30</v>
      </c>
      <c r="B34" s="41" t="s">
        <v>68</v>
      </c>
      <c r="C34" s="15">
        <v>9</v>
      </c>
      <c r="D34" s="5">
        <v>4</v>
      </c>
      <c r="E34" s="5">
        <v>0</v>
      </c>
      <c r="F34" s="5">
        <v>1</v>
      </c>
      <c r="G34" s="5">
        <v>1</v>
      </c>
      <c r="H34" s="5">
        <v>1</v>
      </c>
      <c r="I34" s="26"/>
      <c r="J34" s="5">
        <v>1</v>
      </c>
      <c r="K34" s="5">
        <v>1</v>
      </c>
      <c r="L34" s="5">
        <v>2</v>
      </c>
      <c r="M34" s="5">
        <v>2</v>
      </c>
      <c r="N34" s="18">
        <f t="shared" si="1"/>
        <v>13</v>
      </c>
      <c r="O34" s="5">
        <v>1</v>
      </c>
      <c r="P34" s="5">
        <v>1</v>
      </c>
      <c r="Q34" s="5">
        <v>1</v>
      </c>
      <c r="R34" s="5">
        <v>1</v>
      </c>
      <c r="S34" s="5">
        <v>1</v>
      </c>
      <c r="T34" s="5">
        <v>1</v>
      </c>
      <c r="U34" s="5">
        <v>1</v>
      </c>
      <c r="V34" s="5">
        <v>1</v>
      </c>
      <c r="W34" s="5">
        <v>2</v>
      </c>
      <c r="X34" s="5">
        <v>1</v>
      </c>
      <c r="Y34" s="5">
        <v>2</v>
      </c>
      <c r="Z34" s="5">
        <v>4</v>
      </c>
      <c r="AA34" s="21">
        <f t="shared" si="2"/>
        <v>17</v>
      </c>
      <c r="AB34" s="5">
        <v>1</v>
      </c>
      <c r="AC34" s="5">
        <v>2</v>
      </c>
      <c r="AD34" s="5">
        <v>4</v>
      </c>
      <c r="AE34" s="5">
        <v>2</v>
      </c>
      <c r="AF34" s="5">
        <v>3</v>
      </c>
      <c r="AG34" s="5">
        <v>2</v>
      </c>
      <c r="AH34" s="5">
        <v>2</v>
      </c>
      <c r="AI34" s="5">
        <v>2</v>
      </c>
      <c r="AJ34" s="5">
        <v>1</v>
      </c>
      <c r="AK34" s="24">
        <f t="shared" si="3"/>
        <v>19</v>
      </c>
      <c r="AL34" s="6">
        <f t="shared" si="0"/>
        <v>58</v>
      </c>
      <c r="AM34" s="12">
        <f>AL34/$AL$4</f>
        <v>0.92063492063492058</v>
      </c>
      <c r="AN34" s="9"/>
    </row>
    <row r="35" spans="1:40" x14ac:dyDescent="0.25">
      <c r="A35" s="5">
        <v>31</v>
      </c>
      <c r="B35" s="43" t="s">
        <v>69</v>
      </c>
      <c r="C35" s="15">
        <v>4</v>
      </c>
      <c r="D35" s="5">
        <v>2</v>
      </c>
      <c r="E35" s="5">
        <v>0</v>
      </c>
      <c r="F35" s="5">
        <v>1</v>
      </c>
      <c r="G35" s="5">
        <v>1</v>
      </c>
      <c r="H35" s="5">
        <v>1</v>
      </c>
      <c r="I35" s="26"/>
      <c r="J35" s="5">
        <v>0</v>
      </c>
      <c r="K35" s="5">
        <v>1</v>
      </c>
      <c r="L35" s="5">
        <v>0</v>
      </c>
      <c r="M35" s="5">
        <v>0</v>
      </c>
      <c r="N35" s="18">
        <f t="shared" si="1"/>
        <v>6</v>
      </c>
      <c r="O35" s="5">
        <v>1</v>
      </c>
      <c r="P35" s="5">
        <v>1</v>
      </c>
      <c r="Q35" s="5">
        <v>1</v>
      </c>
      <c r="R35" s="5">
        <v>1</v>
      </c>
      <c r="S35" s="5">
        <v>1</v>
      </c>
      <c r="T35" s="5">
        <v>0</v>
      </c>
      <c r="U35" s="5">
        <v>1</v>
      </c>
      <c r="V35" s="5">
        <v>0</v>
      </c>
      <c r="W35" s="5">
        <v>1</v>
      </c>
      <c r="X35" s="5">
        <v>1</v>
      </c>
      <c r="Y35" s="5">
        <v>1</v>
      </c>
      <c r="Z35" s="5">
        <v>2</v>
      </c>
      <c r="AA35" s="21">
        <f t="shared" si="2"/>
        <v>11</v>
      </c>
      <c r="AB35" s="5">
        <v>1</v>
      </c>
      <c r="AC35" s="5">
        <v>0</v>
      </c>
      <c r="AD35" s="5">
        <v>2</v>
      </c>
      <c r="AE35" s="5">
        <v>2</v>
      </c>
      <c r="AF35" s="5">
        <v>3</v>
      </c>
      <c r="AG35" s="5">
        <v>0</v>
      </c>
      <c r="AH35" s="5">
        <v>1</v>
      </c>
      <c r="AI35" s="5">
        <v>1</v>
      </c>
      <c r="AJ35" s="5">
        <v>1</v>
      </c>
      <c r="AK35" s="24">
        <f t="shared" si="3"/>
        <v>11</v>
      </c>
      <c r="AL35" s="6">
        <f t="shared" si="0"/>
        <v>32</v>
      </c>
      <c r="AM35" s="12">
        <f>AL35/$AL$4</f>
        <v>0.50793650793650791</v>
      </c>
      <c r="AN35" s="9"/>
    </row>
    <row r="36" spans="1:40" x14ac:dyDescent="0.25">
      <c r="A36" s="5">
        <v>32</v>
      </c>
      <c r="B36" s="43" t="s">
        <v>70</v>
      </c>
      <c r="C36" s="15">
        <v>5</v>
      </c>
      <c r="D36" s="5">
        <v>2</v>
      </c>
      <c r="E36" s="5">
        <v>1</v>
      </c>
      <c r="F36" s="5">
        <v>1</v>
      </c>
      <c r="G36" s="5">
        <v>1</v>
      </c>
      <c r="H36" s="5">
        <v>1</v>
      </c>
      <c r="I36" s="26"/>
      <c r="J36" s="5">
        <v>0</v>
      </c>
      <c r="K36" s="5">
        <v>1</v>
      </c>
      <c r="L36" s="5">
        <v>1</v>
      </c>
      <c r="M36" s="5">
        <v>1</v>
      </c>
      <c r="N36" s="18">
        <f t="shared" si="1"/>
        <v>9</v>
      </c>
      <c r="O36" s="5">
        <v>1</v>
      </c>
      <c r="P36" s="5">
        <v>1</v>
      </c>
      <c r="Q36" s="5">
        <v>1</v>
      </c>
      <c r="R36" s="5">
        <v>1</v>
      </c>
      <c r="S36" s="5">
        <v>1</v>
      </c>
      <c r="T36" s="5">
        <v>0</v>
      </c>
      <c r="U36" s="5">
        <v>1</v>
      </c>
      <c r="V36" s="5">
        <v>1</v>
      </c>
      <c r="W36" s="5">
        <v>1</v>
      </c>
      <c r="X36" s="5">
        <v>1</v>
      </c>
      <c r="Y36" s="5">
        <v>2</v>
      </c>
      <c r="Z36" s="5">
        <v>0</v>
      </c>
      <c r="AA36" s="21">
        <f t="shared" si="2"/>
        <v>11</v>
      </c>
      <c r="AB36" s="5">
        <v>1</v>
      </c>
      <c r="AC36" s="5">
        <v>1</v>
      </c>
      <c r="AD36" s="5">
        <v>3</v>
      </c>
      <c r="AE36" s="5">
        <v>2</v>
      </c>
      <c r="AF36" s="5">
        <v>2</v>
      </c>
      <c r="AG36" s="5">
        <v>0</v>
      </c>
      <c r="AH36" s="5">
        <v>1</v>
      </c>
      <c r="AI36" s="5">
        <v>2</v>
      </c>
      <c r="AJ36" s="5">
        <v>1</v>
      </c>
      <c r="AK36" s="24">
        <f t="shared" si="3"/>
        <v>13</v>
      </c>
      <c r="AL36" s="6">
        <f t="shared" si="0"/>
        <v>38</v>
      </c>
      <c r="AM36" s="12">
        <f>AL36/$AL$4</f>
        <v>0.60317460317460314</v>
      </c>
      <c r="AN36" s="9"/>
    </row>
    <row r="37" spans="1:40" x14ac:dyDescent="0.25">
      <c r="A37" s="5">
        <v>33</v>
      </c>
      <c r="B37" s="43" t="s">
        <v>71</v>
      </c>
      <c r="C37" s="15">
        <v>7</v>
      </c>
      <c r="D37" s="5">
        <v>3</v>
      </c>
      <c r="E37" s="5">
        <v>1</v>
      </c>
      <c r="F37" s="5">
        <v>1</v>
      </c>
      <c r="G37" s="5">
        <v>1</v>
      </c>
      <c r="H37" s="5">
        <v>1</v>
      </c>
      <c r="I37" s="26"/>
      <c r="J37" s="5">
        <v>0</v>
      </c>
      <c r="K37" s="5">
        <v>1</v>
      </c>
      <c r="L37" s="5">
        <v>1</v>
      </c>
      <c r="M37" s="5">
        <v>0</v>
      </c>
      <c r="N37" s="18">
        <f t="shared" si="1"/>
        <v>9</v>
      </c>
      <c r="O37" s="5">
        <v>1</v>
      </c>
      <c r="P37" s="5">
        <v>1</v>
      </c>
      <c r="Q37" s="5">
        <v>1</v>
      </c>
      <c r="R37" s="5">
        <v>1</v>
      </c>
      <c r="S37" s="5">
        <v>1</v>
      </c>
      <c r="T37" s="5">
        <v>0</v>
      </c>
      <c r="U37" s="5">
        <v>1</v>
      </c>
      <c r="V37" s="5">
        <v>1</v>
      </c>
      <c r="W37" s="5">
        <v>1</v>
      </c>
      <c r="X37" s="5">
        <v>1</v>
      </c>
      <c r="Y37" s="5">
        <v>1</v>
      </c>
      <c r="Z37" s="5">
        <v>1</v>
      </c>
      <c r="AA37" s="21">
        <f t="shared" si="2"/>
        <v>11</v>
      </c>
      <c r="AB37" s="5">
        <v>1</v>
      </c>
      <c r="AC37" s="5">
        <v>1</v>
      </c>
      <c r="AD37" s="5">
        <v>2</v>
      </c>
      <c r="AE37" s="5">
        <v>2</v>
      </c>
      <c r="AF37" s="5">
        <v>2</v>
      </c>
      <c r="AG37" s="5">
        <v>0</v>
      </c>
      <c r="AH37" s="5">
        <v>1</v>
      </c>
      <c r="AI37" s="5">
        <v>1</v>
      </c>
      <c r="AJ37" s="5">
        <v>1</v>
      </c>
      <c r="AK37" s="24">
        <f t="shared" si="3"/>
        <v>11</v>
      </c>
      <c r="AL37" s="6">
        <f t="shared" si="0"/>
        <v>38</v>
      </c>
      <c r="AM37" s="12">
        <f>AL37/$AL$4</f>
        <v>0.60317460317460314</v>
      </c>
      <c r="AN37" s="9"/>
    </row>
    <row r="38" spans="1:40" x14ac:dyDescent="0.25">
      <c r="A38" s="5">
        <v>34</v>
      </c>
      <c r="B38" s="43" t="s">
        <v>72</v>
      </c>
      <c r="C38" s="15">
        <v>8</v>
      </c>
      <c r="D38" s="5">
        <v>4</v>
      </c>
      <c r="E38" s="5">
        <v>1</v>
      </c>
      <c r="F38" s="5">
        <v>1</v>
      </c>
      <c r="G38" s="5">
        <v>1</v>
      </c>
      <c r="H38" s="5">
        <v>1</v>
      </c>
      <c r="I38" s="26"/>
      <c r="J38" s="5">
        <v>0</v>
      </c>
      <c r="K38" s="5">
        <v>1</v>
      </c>
      <c r="L38" s="5">
        <v>0</v>
      </c>
      <c r="M38" s="5">
        <v>0</v>
      </c>
      <c r="N38" s="18">
        <f t="shared" si="1"/>
        <v>9</v>
      </c>
      <c r="O38" s="5">
        <v>1</v>
      </c>
      <c r="P38" s="5">
        <v>1</v>
      </c>
      <c r="Q38" s="5">
        <v>1</v>
      </c>
      <c r="R38" s="5">
        <v>1</v>
      </c>
      <c r="S38" s="5">
        <v>1</v>
      </c>
      <c r="T38" s="5">
        <v>1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0</v>
      </c>
      <c r="AA38" s="21">
        <f t="shared" si="2"/>
        <v>11</v>
      </c>
      <c r="AB38" s="5">
        <v>1</v>
      </c>
      <c r="AC38" s="5">
        <v>2</v>
      </c>
      <c r="AD38" s="5">
        <v>2</v>
      </c>
      <c r="AE38" s="5">
        <v>2</v>
      </c>
      <c r="AF38" s="5">
        <v>2</v>
      </c>
      <c r="AG38" s="5">
        <v>2</v>
      </c>
      <c r="AH38" s="5">
        <v>2</v>
      </c>
      <c r="AI38" s="5">
        <v>1</v>
      </c>
      <c r="AJ38" s="5">
        <v>1</v>
      </c>
      <c r="AK38" s="24">
        <f t="shared" si="3"/>
        <v>15</v>
      </c>
      <c r="AL38" s="6">
        <f t="shared" si="0"/>
        <v>43</v>
      </c>
      <c r="AM38" s="12">
        <f>AL38/$AL$4</f>
        <v>0.68253968253968256</v>
      </c>
      <c r="AN38" s="9"/>
    </row>
    <row r="39" spans="1:40" x14ac:dyDescent="0.25">
      <c r="A39" s="5">
        <v>36</v>
      </c>
      <c r="B39" s="43" t="s">
        <v>73</v>
      </c>
      <c r="C39" s="15">
        <v>7</v>
      </c>
      <c r="D39" s="5">
        <v>4</v>
      </c>
      <c r="E39" s="5">
        <v>1</v>
      </c>
      <c r="F39" s="5">
        <v>1</v>
      </c>
      <c r="G39" s="5">
        <v>1</v>
      </c>
      <c r="H39" s="5">
        <v>1</v>
      </c>
      <c r="I39" s="26"/>
      <c r="J39" s="5">
        <v>0</v>
      </c>
      <c r="K39" s="5">
        <v>1</v>
      </c>
      <c r="L39" s="5">
        <v>0</v>
      </c>
      <c r="M39" s="5">
        <v>0</v>
      </c>
      <c r="N39" s="18">
        <f t="shared" si="1"/>
        <v>9</v>
      </c>
      <c r="O39" s="5">
        <v>1</v>
      </c>
      <c r="P39" s="5">
        <v>1</v>
      </c>
      <c r="Q39" s="5">
        <v>1</v>
      </c>
      <c r="R39" s="5">
        <v>1</v>
      </c>
      <c r="S39" s="5">
        <v>1</v>
      </c>
      <c r="T39" s="5">
        <v>1</v>
      </c>
      <c r="U39" s="5">
        <v>1</v>
      </c>
      <c r="V39" s="5">
        <v>0</v>
      </c>
      <c r="W39" s="5">
        <v>1</v>
      </c>
      <c r="X39" s="5">
        <v>1</v>
      </c>
      <c r="Y39" s="5">
        <v>2</v>
      </c>
      <c r="Z39" s="5">
        <v>0</v>
      </c>
      <c r="AA39" s="21">
        <f t="shared" si="2"/>
        <v>11</v>
      </c>
      <c r="AB39" s="40">
        <v>1</v>
      </c>
      <c r="AC39" s="40">
        <v>1</v>
      </c>
      <c r="AD39" s="40">
        <v>3</v>
      </c>
      <c r="AE39" s="40">
        <v>1</v>
      </c>
      <c r="AF39" s="40">
        <v>2</v>
      </c>
      <c r="AG39" s="40">
        <v>0</v>
      </c>
      <c r="AH39" s="40">
        <v>2</v>
      </c>
      <c r="AI39" s="40">
        <v>2</v>
      </c>
      <c r="AJ39" s="40">
        <v>1</v>
      </c>
      <c r="AK39" s="24">
        <f t="shared" si="3"/>
        <v>13</v>
      </c>
      <c r="AL39" s="6">
        <f t="shared" si="0"/>
        <v>40</v>
      </c>
      <c r="AM39" s="12">
        <f>AL39/$AL$4</f>
        <v>0.63492063492063489</v>
      </c>
    </row>
    <row r="40" spans="1:40" x14ac:dyDescent="0.25">
      <c r="A40" s="5">
        <v>39</v>
      </c>
      <c r="B40" s="43" t="s">
        <v>74</v>
      </c>
      <c r="C40" s="15">
        <v>6</v>
      </c>
      <c r="D40" s="5">
        <v>3</v>
      </c>
      <c r="E40" s="5">
        <v>1</v>
      </c>
      <c r="F40" s="5">
        <v>1</v>
      </c>
      <c r="G40" s="5">
        <v>1</v>
      </c>
      <c r="H40" s="5">
        <v>1</v>
      </c>
      <c r="I40" s="26"/>
      <c r="J40" s="5">
        <v>1</v>
      </c>
      <c r="K40" s="5">
        <v>1</v>
      </c>
      <c r="L40" s="5">
        <v>0</v>
      </c>
      <c r="M40" s="5">
        <v>0</v>
      </c>
      <c r="N40" s="18">
        <f t="shared" si="1"/>
        <v>9</v>
      </c>
      <c r="O40" s="5">
        <v>1</v>
      </c>
      <c r="P40" s="5">
        <v>1</v>
      </c>
      <c r="Q40" s="5">
        <v>1</v>
      </c>
      <c r="R40" s="5">
        <v>1</v>
      </c>
      <c r="S40" s="5">
        <v>0</v>
      </c>
      <c r="T40" s="5">
        <v>0</v>
      </c>
      <c r="U40" s="5">
        <v>1</v>
      </c>
      <c r="V40" s="5">
        <v>1</v>
      </c>
      <c r="W40" s="5">
        <v>2</v>
      </c>
      <c r="X40" s="5">
        <v>1</v>
      </c>
      <c r="Y40" s="5">
        <v>1</v>
      </c>
      <c r="Z40" s="5">
        <v>1</v>
      </c>
      <c r="AA40" s="21">
        <f t="shared" si="2"/>
        <v>11</v>
      </c>
      <c r="AB40" s="5">
        <v>1</v>
      </c>
      <c r="AC40" s="5">
        <v>1</v>
      </c>
      <c r="AD40" s="5">
        <v>3</v>
      </c>
      <c r="AE40" s="5">
        <v>2</v>
      </c>
      <c r="AF40" s="5">
        <v>2</v>
      </c>
      <c r="AG40" s="5">
        <v>1</v>
      </c>
      <c r="AH40" s="5">
        <v>1</v>
      </c>
      <c r="AI40" s="5">
        <v>1</v>
      </c>
      <c r="AJ40" s="5">
        <v>1</v>
      </c>
      <c r="AK40" s="24">
        <f t="shared" si="3"/>
        <v>13</v>
      </c>
      <c r="AL40" s="6">
        <f t="shared" si="0"/>
        <v>39</v>
      </c>
      <c r="AM40" s="12">
        <f>AL40/$AL$4</f>
        <v>0.61904761904761907</v>
      </c>
    </row>
    <row r="41" spans="1:40" x14ac:dyDescent="0.25">
      <c r="A41" s="5">
        <v>40</v>
      </c>
      <c r="B41" s="43" t="s">
        <v>75</v>
      </c>
      <c r="C41" s="15">
        <v>8</v>
      </c>
      <c r="D41" s="5">
        <v>3</v>
      </c>
      <c r="E41" s="5">
        <v>1</v>
      </c>
      <c r="F41" s="5">
        <v>1</v>
      </c>
      <c r="G41" s="5">
        <v>1</v>
      </c>
      <c r="H41" s="5">
        <v>1</v>
      </c>
      <c r="I41" s="26"/>
      <c r="J41" s="5">
        <v>0</v>
      </c>
      <c r="K41" s="5">
        <v>1</v>
      </c>
      <c r="L41" s="5">
        <v>1</v>
      </c>
      <c r="M41" s="5">
        <v>0</v>
      </c>
      <c r="N41" s="18">
        <f t="shared" si="1"/>
        <v>9</v>
      </c>
      <c r="O41" s="5">
        <v>1</v>
      </c>
      <c r="P41" s="5">
        <v>1</v>
      </c>
      <c r="Q41" s="5">
        <v>1</v>
      </c>
      <c r="R41" s="5">
        <v>1</v>
      </c>
      <c r="S41" s="5">
        <v>1</v>
      </c>
      <c r="T41" s="5">
        <v>1</v>
      </c>
      <c r="U41" s="5">
        <v>0</v>
      </c>
      <c r="V41" s="5">
        <v>1</v>
      </c>
      <c r="W41" s="5">
        <v>2</v>
      </c>
      <c r="X41" s="5">
        <v>0</v>
      </c>
      <c r="Y41" s="5">
        <v>2</v>
      </c>
      <c r="Z41" s="5">
        <v>0</v>
      </c>
      <c r="AA41" s="21">
        <f t="shared" si="2"/>
        <v>11</v>
      </c>
      <c r="AB41" s="5">
        <v>1</v>
      </c>
      <c r="AC41" s="5">
        <v>1</v>
      </c>
      <c r="AD41" s="5">
        <v>3</v>
      </c>
      <c r="AE41" s="5">
        <v>2</v>
      </c>
      <c r="AF41" s="5">
        <v>1</v>
      </c>
      <c r="AG41" s="5">
        <v>0</v>
      </c>
      <c r="AH41" s="5">
        <v>1</v>
      </c>
      <c r="AI41" s="5">
        <v>1</v>
      </c>
      <c r="AJ41" s="5">
        <v>1</v>
      </c>
      <c r="AK41" s="24">
        <f t="shared" si="3"/>
        <v>11</v>
      </c>
      <c r="AL41" s="6">
        <f t="shared" si="0"/>
        <v>39</v>
      </c>
      <c r="AM41" s="12">
        <f>AL41/$AL$4</f>
        <v>0.61904761904761907</v>
      </c>
    </row>
    <row r="42" spans="1:40" x14ac:dyDescent="0.25">
      <c r="A42" s="5">
        <v>41</v>
      </c>
      <c r="B42" s="43" t="s">
        <v>76</v>
      </c>
      <c r="C42" s="15">
        <v>7</v>
      </c>
      <c r="D42" s="5">
        <v>1</v>
      </c>
      <c r="E42" s="5">
        <v>0</v>
      </c>
      <c r="F42" s="5">
        <v>1</v>
      </c>
      <c r="G42" s="5">
        <v>1</v>
      </c>
      <c r="H42" s="5">
        <v>1</v>
      </c>
      <c r="I42" s="26"/>
      <c r="J42" s="5">
        <v>1</v>
      </c>
      <c r="K42" s="5">
        <v>1</v>
      </c>
      <c r="L42" s="5">
        <v>2</v>
      </c>
      <c r="M42" s="5">
        <v>1</v>
      </c>
      <c r="N42" s="18">
        <f t="shared" si="1"/>
        <v>9</v>
      </c>
      <c r="O42" s="5">
        <v>1</v>
      </c>
      <c r="P42" s="5">
        <v>1</v>
      </c>
      <c r="Q42" s="5">
        <v>1</v>
      </c>
      <c r="R42" s="5">
        <v>1</v>
      </c>
      <c r="S42" s="5">
        <v>1</v>
      </c>
      <c r="T42" s="5">
        <v>1</v>
      </c>
      <c r="U42" s="5">
        <v>1</v>
      </c>
      <c r="V42" s="5">
        <v>0</v>
      </c>
      <c r="W42" s="5">
        <v>2</v>
      </c>
      <c r="X42" s="5">
        <v>1</v>
      </c>
      <c r="Y42" s="5">
        <v>1</v>
      </c>
      <c r="Z42" s="5">
        <v>2</v>
      </c>
      <c r="AA42" s="21">
        <f t="shared" si="2"/>
        <v>13</v>
      </c>
      <c r="AB42" s="5">
        <v>1</v>
      </c>
      <c r="AC42" s="5">
        <v>1</v>
      </c>
      <c r="AD42" s="5">
        <v>3</v>
      </c>
      <c r="AE42" s="5">
        <v>2</v>
      </c>
      <c r="AF42" s="5">
        <v>3</v>
      </c>
      <c r="AG42" s="5">
        <v>1</v>
      </c>
      <c r="AH42" s="5">
        <v>2</v>
      </c>
      <c r="AI42" s="5">
        <v>2</v>
      </c>
      <c r="AJ42" s="5">
        <v>1</v>
      </c>
      <c r="AK42" s="24">
        <f t="shared" si="3"/>
        <v>16</v>
      </c>
      <c r="AL42" s="6">
        <f t="shared" si="0"/>
        <v>45</v>
      </c>
      <c r="AM42" s="12">
        <f>AL42/$AL$4</f>
        <v>0.7142857142857143</v>
      </c>
    </row>
    <row r="43" spans="1:40" x14ac:dyDescent="0.25">
      <c r="A43" s="5">
        <v>42</v>
      </c>
      <c r="B43" s="43" t="s">
        <v>77</v>
      </c>
      <c r="C43" s="15">
        <v>5</v>
      </c>
      <c r="D43" s="5">
        <v>1</v>
      </c>
      <c r="E43" s="5">
        <v>0</v>
      </c>
      <c r="F43" s="5">
        <v>0</v>
      </c>
      <c r="G43" s="5">
        <v>1</v>
      </c>
      <c r="H43" s="5">
        <v>0</v>
      </c>
      <c r="I43" s="26"/>
      <c r="J43" s="5">
        <v>0</v>
      </c>
      <c r="K43" s="5">
        <v>1</v>
      </c>
      <c r="L43" s="5">
        <v>0</v>
      </c>
      <c r="M43" s="5">
        <v>0</v>
      </c>
      <c r="N43" s="18">
        <f t="shared" si="1"/>
        <v>3</v>
      </c>
      <c r="O43" s="5">
        <v>1</v>
      </c>
      <c r="P43" s="5">
        <v>1</v>
      </c>
      <c r="Q43" s="5">
        <v>1</v>
      </c>
      <c r="R43" s="5">
        <v>1</v>
      </c>
      <c r="S43" s="5">
        <v>1</v>
      </c>
      <c r="T43" s="5">
        <v>0</v>
      </c>
      <c r="U43" s="5">
        <v>1</v>
      </c>
      <c r="V43" s="5">
        <v>0</v>
      </c>
      <c r="W43" s="5">
        <v>1</v>
      </c>
      <c r="X43" s="5">
        <v>1</v>
      </c>
      <c r="Y43" s="5">
        <v>2</v>
      </c>
      <c r="Z43" s="5">
        <v>0</v>
      </c>
      <c r="AA43" s="21">
        <f t="shared" si="2"/>
        <v>10</v>
      </c>
      <c r="AB43" s="5">
        <v>1</v>
      </c>
      <c r="AC43" s="5">
        <v>1</v>
      </c>
      <c r="AD43" s="5">
        <v>2</v>
      </c>
      <c r="AE43" s="5">
        <v>2</v>
      </c>
      <c r="AF43" s="5">
        <v>2</v>
      </c>
      <c r="AG43" s="5">
        <v>0</v>
      </c>
      <c r="AH43" s="5">
        <v>2</v>
      </c>
      <c r="AI43" s="5">
        <v>1</v>
      </c>
      <c r="AJ43" s="5">
        <v>1</v>
      </c>
      <c r="AK43" s="24">
        <f t="shared" si="3"/>
        <v>12</v>
      </c>
      <c r="AL43" s="6">
        <f t="shared" si="0"/>
        <v>30</v>
      </c>
      <c r="AM43" s="12">
        <f>AL43/$AL$4</f>
        <v>0.47619047619047616</v>
      </c>
    </row>
    <row r="44" spans="1:40" x14ac:dyDescent="0.25">
      <c r="A44" s="5">
        <v>44</v>
      </c>
      <c r="B44" s="43" t="s">
        <v>78</v>
      </c>
      <c r="C44" s="15">
        <v>5</v>
      </c>
      <c r="D44" s="5">
        <v>2</v>
      </c>
      <c r="E44" s="5">
        <v>0</v>
      </c>
      <c r="F44" s="5">
        <v>1</v>
      </c>
      <c r="G44" s="5">
        <v>1</v>
      </c>
      <c r="H44" s="5">
        <v>1</v>
      </c>
      <c r="I44" s="26"/>
      <c r="J44" s="5">
        <v>0</v>
      </c>
      <c r="K44" s="5">
        <v>1</v>
      </c>
      <c r="L44" s="5">
        <v>1</v>
      </c>
      <c r="M44" s="5">
        <v>1</v>
      </c>
      <c r="N44" s="18">
        <f t="shared" si="1"/>
        <v>8</v>
      </c>
      <c r="O44" s="5">
        <v>1</v>
      </c>
      <c r="P44" s="5">
        <v>1</v>
      </c>
      <c r="Q44" s="5">
        <v>1</v>
      </c>
      <c r="R44" s="5">
        <v>1</v>
      </c>
      <c r="S44" s="5">
        <v>1</v>
      </c>
      <c r="T44" s="5">
        <v>0</v>
      </c>
      <c r="U44" s="5">
        <v>1</v>
      </c>
      <c r="V44" s="5">
        <v>0</v>
      </c>
      <c r="W44" s="5">
        <v>1</v>
      </c>
      <c r="X44" s="5">
        <v>1</v>
      </c>
      <c r="Y44" s="5">
        <v>2</v>
      </c>
      <c r="Z44" s="5">
        <v>0</v>
      </c>
      <c r="AA44" s="21">
        <f t="shared" si="2"/>
        <v>10</v>
      </c>
      <c r="AB44" s="5">
        <v>1</v>
      </c>
      <c r="AC44" s="5">
        <v>1</v>
      </c>
      <c r="AD44" s="5">
        <v>1</v>
      </c>
      <c r="AE44" s="5">
        <v>1</v>
      </c>
      <c r="AF44" s="5">
        <v>1</v>
      </c>
      <c r="AG44" s="5">
        <v>0</v>
      </c>
      <c r="AH44" s="5">
        <v>1</v>
      </c>
      <c r="AI44" s="5">
        <v>0</v>
      </c>
      <c r="AJ44" s="5">
        <v>1</v>
      </c>
      <c r="AK44" s="24">
        <f t="shared" si="3"/>
        <v>7</v>
      </c>
      <c r="AL44" s="6">
        <f t="shared" si="0"/>
        <v>30</v>
      </c>
      <c r="AM44" s="12">
        <f>AL44/$AL$4</f>
        <v>0.47619047619047616</v>
      </c>
    </row>
    <row r="45" spans="1:40" x14ac:dyDescent="0.25">
      <c r="A45" s="5">
        <v>45</v>
      </c>
      <c r="B45" s="43" t="s">
        <v>79</v>
      </c>
      <c r="C45" s="15">
        <v>3</v>
      </c>
      <c r="D45" s="5">
        <v>2</v>
      </c>
      <c r="E45" s="5">
        <v>1</v>
      </c>
      <c r="F45" s="5">
        <v>1</v>
      </c>
      <c r="G45" s="5">
        <v>1</v>
      </c>
      <c r="H45" s="5">
        <v>1</v>
      </c>
      <c r="I45" s="26"/>
      <c r="J45" s="5">
        <v>0</v>
      </c>
      <c r="K45" s="5">
        <v>1</v>
      </c>
      <c r="L45" s="5">
        <v>1</v>
      </c>
      <c r="M45" s="5">
        <v>1</v>
      </c>
      <c r="N45" s="18">
        <f t="shared" si="1"/>
        <v>9</v>
      </c>
      <c r="O45" s="5">
        <v>1</v>
      </c>
      <c r="P45" s="5">
        <v>1</v>
      </c>
      <c r="Q45" s="5">
        <v>1</v>
      </c>
      <c r="R45" s="5">
        <v>1</v>
      </c>
      <c r="S45" s="5">
        <v>1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21">
        <f t="shared" si="2"/>
        <v>5</v>
      </c>
      <c r="AB45" s="5">
        <v>1</v>
      </c>
      <c r="AC45" s="5">
        <v>0</v>
      </c>
      <c r="AD45" s="5">
        <v>2</v>
      </c>
      <c r="AE45" s="5">
        <v>1</v>
      </c>
      <c r="AF45" s="5">
        <v>2</v>
      </c>
      <c r="AG45" s="5">
        <v>0</v>
      </c>
      <c r="AH45" s="5">
        <v>1</v>
      </c>
      <c r="AI45" s="5">
        <v>1</v>
      </c>
      <c r="AJ45" s="5">
        <v>1</v>
      </c>
      <c r="AK45" s="24">
        <f t="shared" si="3"/>
        <v>9</v>
      </c>
      <c r="AL45" s="6">
        <f t="shared" si="0"/>
        <v>26</v>
      </c>
      <c r="AM45" s="12">
        <f>AL45/$AL$4</f>
        <v>0.41269841269841268</v>
      </c>
    </row>
    <row r="46" spans="1:40" x14ac:dyDescent="0.25">
      <c r="A46" s="5">
        <v>46</v>
      </c>
      <c r="B46" s="5" t="s">
        <v>80</v>
      </c>
      <c r="C46" s="15">
        <v>5</v>
      </c>
      <c r="D46" s="40">
        <v>3</v>
      </c>
      <c r="E46" s="40">
        <v>0</v>
      </c>
      <c r="F46" s="40">
        <v>1</v>
      </c>
      <c r="G46" s="40">
        <v>0</v>
      </c>
      <c r="H46" s="40">
        <v>0</v>
      </c>
      <c r="I46" s="26"/>
      <c r="J46" s="40">
        <v>0</v>
      </c>
      <c r="K46" s="40">
        <v>1</v>
      </c>
      <c r="L46" s="40">
        <v>2</v>
      </c>
      <c r="M46" s="40">
        <v>1</v>
      </c>
      <c r="N46" s="18">
        <f t="shared" si="1"/>
        <v>8</v>
      </c>
      <c r="O46" s="5">
        <v>1</v>
      </c>
      <c r="P46" s="5">
        <v>1</v>
      </c>
      <c r="Q46" s="5">
        <v>1</v>
      </c>
      <c r="R46" s="5">
        <v>1</v>
      </c>
      <c r="S46" s="5">
        <v>1</v>
      </c>
      <c r="T46" s="5">
        <v>1</v>
      </c>
      <c r="U46" s="5">
        <v>1</v>
      </c>
      <c r="V46" s="5">
        <v>0</v>
      </c>
      <c r="W46" s="5">
        <v>1</v>
      </c>
      <c r="X46" s="5">
        <v>1</v>
      </c>
      <c r="Y46" s="5">
        <v>1</v>
      </c>
      <c r="Z46" s="5">
        <v>0</v>
      </c>
      <c r="AA46" s="21">
        <f t="shared" si="2"/>
        <v>10</v>
      </c>
      <c r="AB46" s="5">
        <v>1</v>
      </c>
      <c r="AC46" s="5">
        <v>1</v>
      </c>
      <c r="AD46" s="5">
        <v>2</v>
      </c>
      <c r="AE46" s="5">
        <v>2</v>
      </c>
      <c r="AF46" s="5">
        <v>3</v>
      </c>
      <c r="AG46" s="5">
        <v>0</v>
      </c>
      <c r="AH46" s="5">
        <v>1</v>
      </c>
      <c r="AI46" s="5">
        <v>1</v>
      </c>
      <c r="AJ46" s="5">
        <v>1</v>
      </c>
      <c r="AK46" s="24">
        <f t="shared" si="3"/>
        <v>12</v>
      </c>
      <c r="AL46" s="6">
        <f t="shared" si="0"/>
        <v>35</v>
      </c>
      <c r="AM46" s="12">
        <f>AL46/$AL$4</f>
        <v>0.55555555555555558</v>
      </c>
    </row>
    <row r="47" spans="1:40" x14ac:dyDescent="0.25">
      <c r="A47" s="5">
        <v>47</v>
      </c>
      <c r="B47" s="5" t="s">
        <v>81</v>
      </c>
      <c r="C47" s="15">
        <v>5</v>
      </c>
      <c r="D47" s="5">
        <v>4</v>
      </c>
      <c r="E47" s="5">
        <v>1</v>
      </c>
      <c r="F47" s="5">
        <v>1</v>
      </c>
      <c r="G47" s="5">
        <v>1</v>
      </c>
      <c r="H47" s="5">
        <v>1</v>
      </c>
      <c r="I47" s="26"/>
      <c r="J47" s="5">
        <v>0</v>
      </c>
      <c r="K47" s="5">
        <v>1</v>
      </c>
      <c r="L47" s="5">
        <v>1</v>
      </c>
      <c r="M47" s="5">
        <v>1</v>
      </c>
      <c r="N47" s="18">
        <f t="shared" si="1"/>
        <v>11</v>
      </c>
      <c r="O47" s="5">
        <v>1</v>
      </c>
      <c r="P47" s="5">
        <v>1</v>
      </c>
      <c r="Q47" s="5">
        <v>1</v>
      </c>
      <c r="R47" s="5">
        <v>1</v>
      </c>
      <c r="S47" s="5">
        <v>1</v>
      </c>
      <c r="T47" s="5">
        <v>0</v>
      </c>
      <c r="U47" s="5">
        <v>1</v>
      </c>
      <c r="V47" s="5">
        <v>0</v>
      </c>
      <c r="W47" s="5">
        <v>1</v>
      </c>
      <c r="X47" s="5">
        <v>1</v>
      </c>
      <c r="Y47" s="5">
        <v>2</v>
      </c>
      <c r="Z47" s="5">
        <v>0</v>
      </c>
      <c r="AA47" s="21">
        <f t="shared" si="2"/>
        <v>10</v>
      </c>
      <c r="AB47" s="5">
        <v>1</v>
      </c>
      <c r="AC47" s="5">
        <v>1</v>
      </c>
      <c r="AD47" s="5">
        <v>2</v>
      </c>
      <c r="AE47" s="5">
        <v>2</v>
      </c>
      <c r="AF47" s="5">
        <v>3</v>
      </c>
      <c r="AG47" s="5">
        <v>1</v>
      </c>
      <c r="AH47" s="5">
        <v>1</v>
      </c>
      <c r="AI47" s="5">
        <v>2</v>
      </c>
      <c r="AJ47" s="5">
        <v>1</v>
      </c>
      <c r="AK47" s="24">
        <f t="shared" si="3"/>
        <v>14</v>
      </c>
      <c r="AL47" s="6">
        <f t="shared" si="0"/>
        <v>40</v>
      </c>
      <c r="AM47" s="12">
        <f>AL47/$AL$4</f>
        <v>0.63492063492063489</v>
      </c>
    </row>
    <row r="48" spans="1:40" ht="14.25" customHeight="1" x14ac:dyDescent="0.25">
      <c r="A48" s="5">
        <v>48</v>
      </c>
      <c r="B48" s="5" t="s">
        <v>82</v>
      </c>
      <c r="C48" s="15">
        <v>5</v>
      </c>
      <c r="D48" s="5">
        <v>4</v>
      </c>
      <c r="E48" s="5">
        <v>0</v>
      </c>
      <c r="F48" s="5">
        <v>0</v>
      </c>
      <c r="G48" s="5">
        <v>1</v>
      </c>
      <c r="H48" s="5">
        <v>1</v>
      </c>
      <c r="I48" s="26"/>
      <c r="J48" s="5">
        <v>0</v>
      </c>
      <c r="K48" s="5">
        <v>1</v>
      </c>
      <c r="L48" s="5">
        <v>1</v>
      </c>
      <c r="M48" s="5">
        <v>1</v>
      </c>
      <c r="N48" s="18">
        <f t="shared" si="1"/>
        <v>9</v>
      </c>
      <c r="O48" s="5">
        <v>1</v>
      </c>
      <c r="P48" s="5">
        <v>1</v>
      </c>
      <c r="Q48" s="5">
        <v>1</v>
      </c>
      <c r="R48" s="5">
        <v>1</v>
      </c>
      <c r="S48" s="5">
        <v>1</v>
      </c>
      <c r="T48" s="5">
        <v>1</v>
      </c>
      <c r="U48" s="5">
        <v>1</v>
      </c>
      <c r="V48" s="5">
        <v>0</v>
      </c>
      <c r="W48" s="5">
        <v>1</v>
      </c>
      <c r="X48" s="5">
        <v>1</v>
      </c>
      <c r="Y48" s="5">
        <v>0</v>
      </c>
      <c r="Z48" s="5">
        <v>0</v>
      </c>
      <c r="AA48" s="21">
        <f t="shared" si="2"/>
        <v>9</v>
      </c>
      <c r="AB48" s="5">
        <v>1</v>
      </c>
      <c r="AC48" s="5">
        <v>1</v>
      </c>
      <c r="AD48" s="5">
        <v>3</v>
      </c>
      <c r="AE48" s="5">
        <v>2</v>
      </c>
      <c r="AF48" s="5">
        <v>2</v>
      </c>
      <c r="AG48" s="5">
        <v>0</v>
      </c>
      <c r="AH48" s="5">
        <v>1</v>
      </c>
      <c r="AI48" s="5">
        <v>2</v>
      </c>
      <c r="AJ48" s="5">
        <v>1</v>
      </c>
      <c r="AK48" s="24">
        <f t="shared" si="3"/>
        <v>13</v>
      </c>
      <c r="AL48" s="6">
        <f t="shared" si="0"/>
        <v>36</v>
      </c>
      <c r="AM48" s="12">
        <f>AL48/$AL$4</f>
        <v>0.5714285714285714</v>
      </c>
    </row>
    <row r="49" spans="1:39" x14ac:dyDescent="0.25">
      <c r="A49" s="5">
        <v>49</v>
      </c>
      <c r="B49" s="5" t="s">
        <v>83</v>
      </c>
      <c r="C49" s="15">
        <v>5</v>
      </c>
      <c r="D49" s="5">
        <v>2</v>
      </c>
      <c r="E49" s="5">
        <v>1</v>
      </c>
      <c r="F49" s="5">
        <v>1</v>
      </c>
      <c r="G49" s="5">
        <v>1</v>
      </c>
      <c r="H49" s="5">
        <v>1</v>
      </c>
      <c r="I49" s="26"/>
      <c r="J49" s="5">
        <v>0</v>
      </c>
      <c r="K49" s="5">
        <v>1</v>
      </c>
      <c r="L49" s="5">
        <v>1</v>
      </c>
      <c r="M49" s="5">
        <v>1</v>
      </c>
      <c r="N49" s="18">
        <f t="shared" si="1"/>
        <v>9</v>
      </c>
      <c r="O49" s="5">
        <v>1</v>
      </c>
      <c r="P49" s="5">
        <v>1</v>
      </c>
      <c r="Q49" s="5">
        <v>1</v>
      </c>
      <c r="R49" s="5">
        <v>1</v>
      </c>
      <c r="S49" s="5">
        <v>1</v>
      </c>
      <c r="T49" s="5">
        <v>0</v>
      </c>
      <c r="U49" s="5">
        <v>1</v>
      </c>
      <c r="V49" s="5">
        <v>1</v>
      </c>
      <c r="W49" s="5">
        <v>1</v>
      </c>
      <c r="X49" s="5">
        <v>1</v>
      </c>
      <c r="Y49" s="5">
        <v>2</v>
      </c>
      <c r="Z49" s="5">
        <v>2</v>
      </c>
      <c r="AA49" s="21">
        <f t="shared" si="2"/>
        <v>13</v>
      </c>
      <c r="AB49" s="5">
        <v>1</v>
      </c>
      <c r="AC49" s="5">
        <v>1</v>
      </c>
      <c r="AD49" s="5">
        <v>2</v>
      </c>
      <c r="AE49" s="5">
        <v>2</v>
      </c>
      <c r="AF49" s="5">
        <v>2</v>
      </c>
      <c r="AG49" s="5">
        <v>0</v>
      </c>
      <c r="AH49" s="5">
        <v>2</v>
      </c>
      <c r="AI49" s="5">
        <v>1</v>
      </c>
      <c r="AJ49" s="5">
        <v>1</v>
      </c>
      <c r="AK49" s="24">
        <f t="shared" si="3"/>
        <v>12</v>
      </c>
      <c r="AL49" s="6">
        <f t="shared" si="0"/>
        <v>39</v>
      </c>
      <c r="AM49" s="12">
        <f>AL49/$AL$4</f>
        <v>0.61904761904761907</v>
      </c>
    </row>
    <row r="50" spans="1:39" x14ac:dyDescent="0.25">
      <c r="A50" s="5">
        <v>50</v>
      </c>
      <c r="B50" s="5" t="s">
        <v>84</v>
      </c>
      <c r="C50" s="15">
        <v>7</v>
      </c>
      <c r="D50" s="5">
        <v>3</v>
      </c>
      <c r="E50" s="5">
        <v>1</v>
      </c>
      <c r="F50" s="5">
        <v>1</v>
      </c>
      <c r="G50" s="5">
        <v>1</v>
      </c>
      <c r="H50" s="5">
        <v>1</v>
      </c>
      <c r="I50" s="26"/>
      <c r="J50" s="5">
        <v>1</v>
      </c>
      <c r="K50" s="5">
        <v>1</v>
      </c>
      <c r="L50" s="5">
        <v>2</v>
      </c>
      <c r="M50" s="5">
        <v>2</v>
      </c>
      <c r="N50" s="18">
        <f t="shared" si="1"/>
        <v>13</v>
      </c>
      <c r="O50" s="5">
        <v>1</v>
      </c>
      <c r="P50" s="5">
        <v>1</v>
      </c>
      <c r="Q50" s="5">
        <v>1</v>
      </c>
      <c r="R50" s="5">
        <v>1</v>
      </c>
      <c r="S50" s="5">
        <v>1</v>
      </c>
      <c r="T50" s="5">
        <v>0</v>
      </c>
      <c r="U50" s="5">
        <v>1</v>
      </c>
      <c r="V50" s="5">
        <v>1</v>
      </c>
      <c r="W50" s="5">
        <v>1</v>
      </c>
      <c r="X50" s="5">
        <v>1</v>
      </c>
      <c r="Y50" s="5">
        <v>2</v>
      </c>
      <c r="Z50" s="5">
        <v>3</v>
      </c>
      <c r="AA50" s="21">
        <f t="shared" si="2"/>
        <v>14</v>
      </c>
      <c r="AB50" s="5">
        <v>1</v>
      </c>
      <c r="AC50" s="5">
        <v>1</v>
      </c>
      <c r="AD50" s="5">
        <v>2</v>
      </c>
      <c r="AE50" s="5">
        <v>2</v>
      </c>
      <c r="AF50" s="5">
        <v>2</v>
      </c>
      <c r="AG50" s="5">
        <v>1</v>
      </c>
      <c r="AH50" s="5">
        <v>1</v>
      </c>
      <c r="AI50" s="5">
        <v>1</v>
      </c>
      <c r="AJ50" s="5">
        <v>1</v>
      </c>
      <c r="AK50" s="24">
        <f t="shared" si="3"/>
        <v>12</v>
      </c>
      <c r="AL50" s="6">
        <f t="shared" si="0"/>
        <v>46</v>
      </c>
      <c r="AM50" s="12">
        <f>AL50/$AL$4</f>
        <v>0.73015873015873012</v>
      </c>
    </row>
    <row r="51" spans="1:39" x14ac:dyDescent="0.25">
      <c r="A51" s="5">
        <v>51</v>
      </c>
      <c r="B51" s="5" t="s">
        <v>85</v>
      </c>
      <c r="C51" s="15">
        <v>8</v>
      </c>
      <c r="D51" s="5">
        <v>4</v>
      </c>
      <c r="E51" s="5">
        <v>1</v>
      </c>
      <c r="F51" s="5">
        <v>1</v>
      </c>
      <c r="G51" s="5">
        <v>1</v>
      </c>
      <c r="H51" s="5">
        <v>1</v>
      </c>
      <c r="I51" s="26"/>
      <c r="J51" s="5">
        <v>1</v>
      </c>
      <c r="K51" s="5">
        <v>1</v>
      </c>
      <c r="L51" s="5">
        <v>1</v>
      </c>
      <c r="M51" s="5">
        <v>2</v>
      </c>
      <c r="N51" s="18">
        <f t="shared" si="1"/>
        <v>13</v>
      </c>
      <c r="O51" s="5">
        <v>1</v>
      </c>
      <c r="P51" s="5">
        <v>1</v>
      </c>
      <c r="Q51" s="5">
        <v>1</v>
      </c>
      <c r="R51" s="5">
        <v>1</v>
      </c>
      <c r="S51" s="5">
        <v>1</v>
      </c>
      <c r="T51" s="5">
        <v>0</v>
      </c>
      <c r="U51" s="5">
        <v>1</v>
      </c>
      <c r="V51" s="5">
        <v>1</v>
      </c>
      <c r="W51" s="5">
        <v>1</v>
      </c>
      <c r="X51" s="5">
        <v>1</v>
      </c>
      <c r="Y51" s="5">
        <v>1</v>
      </c>
      <c r="Z51" s="5">
        <v>3</v>
      </c>
      <c r="AA51" s="21">
        <f t="shared" si="2"/>
        <v>13</v>
      </c>
      <c r="AB51" s="5">
        <v>1</v>
      </c>
      <c r="AC51" s="5">
        <v>1</v>
      </c>
      <c r="AD51" s="5">
        <v>3</v>
      </c>
      <c r="AE51" s="5">
        <v>2</v>
      </c>
      <c r="AF51" s="5">
        <v>1</v>
      </c>
      <c r="AG51" s="5">
        <v>0</v>
      </c>
      <c r="AH51" s="5">
        <v>2</v>
      </c>
      <c r="AI51" s="5">
        <v>1</v>
      </c>
      <c r="AJ51" s="5">
        <v>1</v>
      </c>
      <c r="AK51" s="24">
        <f t="shared" si="3"/>
        <v>12</v>
      </c>
      <c r="AL51" s="6">
        <f t="shared" si="0"/>
        <v>46</v>
      </c>
      <c r="AM51" s="12">
        <f>AL51/$AL$4</f>
        <v>0.73015873015873012</v>
      </c>
    </row>
    <row r="52" spans="1:39" x14ac:dyDescent="0.25">
      <c r="A52" s="5">
        <v>52</v>
      </c>
      <c r="B52" s="5" t="s">
        <v>86</v>
      </c>
      <c r="C52" s="15">
        <v>10</v>
      </c>
      <c r="D52" s="5">
        <v>4</v>
      </c>
      <c r="E52" s="5">
        <v>1</v>
      </c>
      <c r="F52" s="5">
        <v>1</v>
      </c>
      <c r="G52" s="5">
        <v>1</v>
      </c>
      <c r="H52" s="5">
        <v>1</v>
      </c>
      <c r="I52" s="26"/>
      <c r="J52" s="5">
        <v>1</v>
      </c>
      <c r="K52" s="5">
        <v>1</v>
      </c>
      <c r="L52" s="5">
        <v>2</v>
      </c>
      <c r="M52" s="5">
        <v>2</v>
      </c>
      <c r="N52" s="18">
        <f t="shared" si="1"/>
        <v>14</v>
      </c>
      <c r="O52" s="5">
        <v>1</v>
      </c>
      <c r="P52" s="5">
        <v>1</v>
      </c>
      <c r="Q52" s="5">
        <v>1</v>
      </c>
      <c r="R52" s="5">
        <v>1</v>
      </c>
      <c r="S52" s="5">
        <v>1</v>
      </c>
      <c r="T52" s="5">
        <v>0</v>
      </c>
      <c r="U52" s="5">
        <v>1</v>
      </c>
      <c r="V52" s="5">
        <v>1</v>
      </c>
      <c r="W52" s="5">
        <v>2</v>
      </c>
      <c r="X52" s="5">
        <v>1</v>
      </c>
      <c r="Y52" s="5">
        <v>2</v>
      </c>
      <c r="Z52" s="5">
        <v>4</v>
      </c>
      <c r="AA52" s="21">
        <f t="shared" si="2"/>
        <v>16</v>
      </c>
      <c r="AB52" s="5">
        <v>1</v>
      </c>
      <c r="AC52" s="5">
        <v>2</v>
      </c>
      <c r="AD52" s="5">
        <v>3</v>
      </c>
      <c r="AE52" s="5">
        <v>2</v>
      </c>
      <c r="AF52" s="5">
        <v>3</v>
      </c>
      <c r="AG52" s="5">
        <v>2</v>
      </c>
      <c r="AH52" s="5">
        <v>2</v>
      </c>
      <c r="AI52" s="5">
        <v>2</v>
      </c>
      <c r="AJ52" s="5">
        <v>1</v>
      </c>
      <c r="AK52" s="24">
        <f t="shared" si="3"/>
        <v>18</v>
      </c>
      <c r="AL52" s="6">
        <f t="shared" si="0"/>
        <v>58</v>
      </c>
      <c r="AM52" s="12">
        <f>AL52/$AL$4</f>
        <v>0.92063492063492058</v>
      </c>
    </row>
    <row r="53" spans="1:39" x14ac:dyDescent="0.25">
      <c r="A53" s="5">
        <v>53</v>
      </c>
      <c r="B53" s="5" t="s">
        <v>87</v>
      </c>
      <c r="C53" s="15">
        <v>7</v>
      </c>
      <c r="D53" s="5">
        <v>4</v>
      </c>
      <c r="E53" s="5">
        <v>1</v>
      </c>
      <c r="F53" s="5">
        <v>1</v>
      </c>
      <c r="G53" s="5">
        <v>1</v>
      </c>
      <c r="H53" s="5">
        <v>1</v>
      </c>
      <c r="I53" s="26"/>
      <c r="J53" s="5">
        <v>1</v>
      </c>
      <c r="K53" s="5">
        <v>1</v>
      </c>
      <c r="L53" s="5">
        <v>2</v>
      </c>
      <c r="M53" s="5">
        <v>2</v>
      </c>
      <c r="N53" s="18">
        <f t="shared" si="1"/>
        <v>14</v>
      </c>
      <c r="O53" s="5">
        <v>1</v>
      </c>
      <c r="P53" s="5">
        <v>1</v>
      </c>
      <c r="Q53" s="5">
        <v>1</v>
      </c>
      <c r="R53" s="5">
        <v>1</v>
      </c>
      <c r="S53" s="5">
        <v>1</v>
      </c>
      <c r="T53" s="5">
        <v>1</v>
      </c>
      <c r="U53" s="5">
        <v>1</v>
      </c>
      <c r="V53" s="5">
        <v>1</v>
      </c>
      <c r="W53" s="5">
        <v>1</v>
      </c>
      <c r="X53" s="5">
        <v>1</v>
      </c>
      <c r="Y53" s="5">
        <v>2</v>
      </c>
      <c r="Z53" s="5">
        <v>3</v>
      </c>
      <c r="AA53" s="21">
        <f t="shared" si="2"/>
        <v>15</v>
      </c>
      <c r="AB53" s="5">
        <v>1</v>
      </c>
      <c r="AC53" s="5">
        <v>1</v>
      </c>
      <c r="AD53" s="5">
        <v>3</v>
      </c>
      <c r="AE53" s="5">
        <v>2</v>
      </c>
      <c r="AF53" s="5">
        <v>2</v>
      </c>
      <c r="AG53" s="5">
        <v>1</v>
      </c>
      <c r="AH53" s="5">
        <v>2</v>
      </c>
      <c r="AI53" s="5">
        <v>2</v>
      </c>
      <c r="AJ53" s="5">
        <v>1</v>
      </c>
      <c r="AK53" s="24">
        <f t="shared" si="3"/>
        <v>15</v>
      </c>
      <c r="AL53" s="6">
        <f t="shared" si="0"/>
        <v>51</v>
      </c>
      <c r="AM53" s="12">
        <f>AL53/$AL$4</f>
        <v>0.80952380952380953</v>
      </c>
    </row>
    <row r="54" spans="1:39" x14ac:dyDescent="0.25">
      <c r="A54" s="5">
        <v>54</v>
      </c>
      <c r="B54" s="5" t="s">
        <v>88</v>
      </c>
      <c r="C54" s="15">
        <v>9</v>
      </c>
      <c r="D54" s="5">
        <v>4</v>
      </c>
      <c r="E54" s="5">
        <v>1</v>
      </c>
      <c r="F54" s="5">
        <v>1</v>
      </c>
      <c r="G54" s="5">
        <v>1</v>
      </c>
      <c r="H54" s="5">
        <v>1</v>
      </c>
      <c r="I54" s="26"/>
      <c r="J54" s="5">
        <v>1</v>
      </c>
      <c r="K54" s="5">
        <v>1</v>
      </c>
      <c r="L54" s="5">
        <v>1</v>
      </c>
      <c r="M54" s="5">
        <v>1</v>
      </c>
      <c r="N54" s="18">
        <f t="shared" si="1"/>
        <v>12</v>
      </c>
      <c r="O54" s="5">
        <v>1</v>
      </c>
      <c r="P54" s="5">
        <v>1</v>
      </c>
      <c r="Q54" s="5">
        <v>1</v>
      </c>
      <c r="R54" s="5">
        <v>1</v>
      </c>
      <c r="S54" s="5">
        <v>1</v>
      </c>
      <c r="T54" s="5">
        <v>1</v>
      </c>
      <c r="U54" s="5">
        <v>1</v>
      </c>
      <c r="V54" s="5">
        <v>1</v>
      </c>
      <c r="W54" s="5">
        <v>1</v>
      </c>
      <c r="X54" s="5">
        <v>1</v>
      </c>
      <c r="Y54" s="5">
        <v>2</v>
      </c>
      <c r="Z54" s="5">
        <v>4</v>
      </c>
      <c r="AA54" s="21">
        <f t="shared" si="2"/>
        <v>16</v>
      </c>
      <c r="AB54" s="5">
        <v>1</v>
      </c>
      <c r="AC54" s="5">
        <v>2</v>
      </c>
      <c r="AD54" s="5">
        <v>3</v>
      </c>
      <c r="AE54" s="5">
        <v>1</v>
      </c>
      <c r="AF54" s="5">
        <v>1</v>
      </c>
      <c r="AG54" s="5">
        <v>1</v>
      </c>
      <c r="AH54" s="5">
        <v>2</v>
      </c>
      <c r="AI54" s="5">
        <v>2</v>
      </c>
      <c r="AJ54" s="5">
        <v>1</v>
      </c>
      <c r="AK54" s="24">
        <f t="shared" si="3"/>
        <v>14</v>
      </c>
      <c r="AL54" s="6">
        <f t="shared" si="0"/>
        <v>51</v>
      </c>
      <c r="AM54" s="12">
        <f>AL54/$AL$4</f>
        <v>0.80952380952380953</v>
      </c>
    </row>
    <row r="55" spans="1:39" x14ac:dyDescent="0.25">
      <c r="A55" s="5">
        <v>56</v>
      </c>
      <c r="B55" s="5" t="s">
        <v>89</v>
      </c>
      <c r="C55" s="15">
        <v>10</v>
      </c>
      <c r="D55" s="5">
        <v>3</v>
      </c>
      <c r="E55" s="5">
        <v>1</v>
      </c>
      <c r="F55" s="5">
        <v>1</v>
      </c>
      <c r="G55" s="5">
        <v>1</v>
      </c>
      <c r="H55" s="5">
        <v>1</v>
      </c>
      <c r="I55" s="26"/>
      <c r="J55" s="5">
        <v>1</v>
      </c>
      <c r="K55" s="5">
        <v>1</v>
      </c>
      <c r="L55" s="5">
        <v>2</v>
      </c>
      <c r="M55" s="5">
        <v>1</v>
      </c>
      <c r="N55" s="18">
        <f t="shared" si="1"/>
        <v>12</v>
      </c>
      <c r="O55" s="5">
        <v>1</v>
      </c>
      <c r="P55" s="5">
        <v>1</v>
      </c>
      <c r="Q55" s="5">
        <v>1</v>
      </c>
      <c r="R55" s="5">
        <v>1</v>
      </c>
      <c r="S55" s="5">
        <v>1</v>
      </c>
      <c r="T55" s="5">
        <v>0</v>
      </c>
      <c r="U55" s="5">
        <v>1</v>
      </c>
      <c r="V55" s="5">
        <v>1</v>
      </c>
      <c r="W55" s="5">
        <v>2</v>
      </c>
      <c r="X55" s="5">
        <v>1</v>
      </c>
      <c r="Y55" s="5">
        <v>2</v>
      </c>
      <c r="Z55" s="5">
        <v>4</v>
      </c>
      <c r="AA55" s="21">
        <f t="shared" si="2"/>
        <v>16</v>
      </c>
      <c r="AB55" s="5">
        <v>1</v>
      </c>
      <c r="AC55" s="5">
        <v>1</v>
      </c>
      <c r="AD55" s="5">
        <v>3</v>
      </c>
      <c r="AE55" s="5">
        <v>2</v>
      </c>
      <c r="AF55" s="5">
        <v>1</v>
      </c>
      <c r="AG55" s="5">
        <v>0</v>
      </c>
      <c r="AH55" s="5">
        <v>2</v>
      </c>
      <c r="AI55" s="5">
        <v>2</v>
      </c>
      <c r="AJ55" s="5">
        <v>1</v>
      </c>
      <c r="AK55" s="24">
        <f t="shared" si="3"/>
        <v>13</v>
      </c>
      <c r="AL55" s="6">
        <f t="shared" si="0"/>
        <v>51</v>
      </c>
      <c r="AM55" s="12">
        <f>AL55/$AL$4</f>
        <v>0.80952380952380953</v>
      </c>
    </row>
    <row r="56" spans="1:39" x14ac:dyDescent="0.25">
      <c r="A56" s="5">
        <v>57</v>
      </c>
      <c r="B56" s="5" t="s">
        <v>90</v>
      </c>
      <c r="C56" s="15">
        <v>10</v>
      </c>
      <c r="D56" s="5">
        <v>4</v>
      </c>
      <c r="E56" s="5">
        <v>1</v>
      </c>
      <c r="F56" s="5">
        <v>1</v>
      </c>
      <c r="G56" s="5">
        <v>1</v>
      </c>
      <c r="H56" s="5">
        <v>1</v>
      </c>
      <c r="I56" s="26"/>
      <c r="J56" s="5">
        <v>1</v>
      </c>
      <c r="K56" s="5">
        <v>1</v>
      </c>
      <c r="L56" s="5">
        <v>1</v>
      </c>
      <c r="M56" s="5">
        <v>1</v>
      </c>
      <c r="N56" s="18">
        <f t="shared" si="1"/>
        <v>12</v>
      </c>
      <c r="O56" s="5">
        <v>1</v>
      </c>
      <c r="P56" s="5">
        <v>1</v>
      </c>
      <c r="Q56" s="5">
        <v>1</v>
      </c>
      <c r="R56" s="5">
        <v>1</v>
      </c>
      <c r="S56" s="5">
        <v>1</v>
      </c>
      <c r="T56" s="5">
        <v>1</v>
      </c>
      <c r="U56" s="5">
        <v>1</v>
      </c>
      <c r="V56" s="5">
        <v>1</v>
      </c>
      <c r="W56" s="5">
        <v>2</v>
      </c>
      <c r="X56" s="5">
        <v>1</v>
      </c>
      <c r="Y56" s="5">
        <v>2</v>
      </c>
      <c r="Z56" s="5">
        <v>0</v>
      </c>
      <c r="AA56" s="21">
        <f t="shared" si="2"/>
        <v>13</v>
      </c>
      <c r="AB56" s="40">
        <v>1</v>
      </c>
      <c r="AC56" s="40">
        <v>2</v>
      </c>
      <c r="AD56" s="40">
        <v>4</v>
      </c>
      <c r="AE56" s="40">
        <v>2</v>
      </c>
      <c r="AF56" s="40">
        <v>2</v>
      </c>
      <c r="AG56" s="40">
        <v>1</v>
      </c>
      <c r="AH56" s="40">
        <v>2</v>
      </c>
      <c r="AI56" s="40">
        <v>2</v>
      </c>
      <c r="AJ56" s="40">
        <v>1</v>
      </c>
      <c r="AK56" s="24">
        <f t="shared" si="3"/>
        <v>17</v>
      </c>
      <c r="AL56" s="6">
        <f t="shared" si="0"/>
        <v>52</v>
      </c>
      <c r="AM56" s="12">
        <f>AL56/$AL$4</f>
        <v>0.82539682539682535</v>
      </c>
    </row>
    <row r="57" spans="1:39" x14ac:dyDescent="0.25">
      <c r="A57" s="5">
        <v>58</v>
      </c>
      <c r="B57" s="5" t="s">
        <v>91</v>
      </c>
      <c r="C57" s="15">
        <v>8</v>
      </c>
      <c r="D57" s="40">
        <v>2</v>
      </c>
      <c r="E57" s="40">
        <v>0</v>
      </c>
      <c r="F57" s="40">
        <v>0</v>
      </c>
      <c r="G57" s="40">
        <v>1</v>
      </c>
      <c r="H57" s="40">
        <v>1</v>
      </c>
      <c r="I57" s="26"/>
      <c r="J57" s="40">
        <v>0</v>
      </c>
      <c r="K57" s="40">
        <v>0</v>
      </c>
      <c r="L57" s="40">
        <v>1</v>
      </c>
      <c r="M57" s="40">
        <v>0</v>
      </c>
      <c r="N57" s="18">
        <f t="shared" si="1"/>
        <v>5</v>
      </c>
      <c r="O57" s="5">
        <v>1</v>
      </c>
      <c r="P57" s="5">
        <v>1</v>
      </c>
      <c r="Q57" s="5">
        <v>1</v>
      </c>
      <c r="R57" s="5">
        <v>1</v>
      </c>
      <c r="S57" s="5">
        <v>0</v>
      </c>
      <c r="T57" s="5">
        <v>0</v>
      </c>
      <c r="U57" s="5">
        <v>1</v>
      </c>
      <c r="V57" s="5">
        <v>0</v>
      </c>
      <c r="W57" s="5">
        <v>1</v>
      </c>
      <c r="X57" s="5">
        <v>1</v>
      </c>
      <c r="Y57" s="5">
        <v>2</v>
      </c>
      <c r="Z57" s="5">
        <v>0</v>
      </c>
      <c r="AA57" s="21">
        <f t="shared" si="2"/>
        <v>9</v>
      </c>
      <c r="AB57" s="5">
        <v>1</v>
      </c>
      <c r="AC57" s="5">
        <v>0</v>
      </c>
      <c r="AD57" s="5">
        <v>2</v>
      </c>
      <c r="AE57" s="5">
        <v>1</v>
      </c>
      <c r="AF57" s="5">
        <v>1</v>
      </c>
      <c r="AG57" s="5">
        <v>0</v>
      </c>
      <c r="AH57" s="5">
        <v>1</v>
      </c>
      <c r="AI57" s="5">
        <v>1</v>
      </c>
      <c r="AJ57" s="5">
        <v>1</v>
      </c>
      <c r="AK57" s="24">
        <f t="shared" si="3"/>
        <v>8</v>
      </c>
      <c r="AL57" s="6">
        <f t="shared" si="0"/>
        <v>30</v>
      </c>
      <c r="AM57" s="12">
        <f>AL57/$AL$4</f>
        <v>0.47619047619047616</v>
      </c>
    </row>
    <row r="58" spans="1:39" x14ac:dyDescent="0.25">
      <c r="A58" s="5">
        <v>59</v>
      </c>
      <c r="B58" s="5" t="s">
        <v>92</v>
      </c>
      <c r="C58" s="15">
        <v>5</v>
      </c>
      <c r="D58" s="5">
        <v>2</v>
      </c>
      <c r="E58" s="5">
        <v>1</v>
      </c>
      <c r="F58" s="5">
        <v>1</v>
      </c>
      <c r="G58" s="5">
        <v>1</v>
      </c>
      <c r="H58" s="5">
        <v>1</v>
      </c>
      <c r="I58" s="26"/>
      <c r="J58" s="5">
        <v>0</v>
      </c>
      <c r="K58" s="5">
        <v>1</v>
      </c>
      <c r="L58" s="5">
        <v>2</v>
      </c>
      <c r="M58" s="5">
        <v>1</v>
      </c>
      <c r="N58" s="18">
        <f t="shared" si="1"/>
        <v>10</v>
      </c>
      <c r="O58" s="5">
        <v>1</v>
      </c>
      <c r="P58" s="5">
        <v>1</v>
      </c>
      <c r="Q58" s="5">
        <v>1</v>
      </c>
      <c r="R58" s="5">
        <v>1</v>
      </c>
      <c r="S58" s="5">
        <v>1</v>
      </c>
      <c r="T58" s="5">
        <v>0</v>
      </c>
      <c r="U58" s="5">
        <v>1</v>
      </c>
      <c r="V58" s="5">
        <v>0</v>
      </c>
      <c r="W58" s="5">
        <v>1</v>
      </c>
      <c r="X58" s="5">
        <v>1</v>
      </c>
      <c r="Y58" s="5">
        <v>1</v>
      </c>
      <c r="Z58" s="5">
        <v>0</v>
      </c>
      <c r="AA58" s="21">
        <f t="shared" si="2"/>
        <v>9</v>
      </c>
      <c r="AB58" s="5">
        <v>1</v>
      </c>
      <c r="AC58" s="5">
        <v>1</v>
      </c>
      <c r="AD58" s="5">
        <v>2</v>
      </c>
      <c r="AE58" s="5">
        <v>2</v>
      </c>
      <c r="AF58" s="5">
        <v>3</v>
      </c>
      <c r="AG58" s="5">
        <v>0</v>
      </c>
      <c r="AH58" s="5">
        <v>2</v>
      </c>
      <c r="AI58" s="5">
        <v>1</v>
      </c>
      <c r="AJ58" s="5">
        <v>1</v>
      </c>
      <c r="AK58" s="24">
        <f t="shared" si="3"/>
        <v>13</v>
      </c>
      <c r="AL58" s="6">
        <f t="shared" si="0"/>
        <v>37</v>
      </c>
      <c r="AM58" s="12">
        <f>AL58/$AL$4</f>
        <v>0.58730158730158732</v>
      </c>
    </row>
    <row r="59" spans="1:39" x14ac:dyDescent="0.25">
      <c r="A59" s="5">
        <v>60</v>
      </c>
      <c r="B59" s="5" t="s">
        <v>93</v>
      </c>
      <c r="C59" s="15">
        <v>3</v>
      </c>
      <c r="D59" s="40">
        <v>2</v>
      </c>
      <c r="E59" s="40">
        <v>0</v>
      </c>
      <c r="F59" s="40">
        <v>1</v>
      </c>
      <c r="G59" s="40">
        <v>1</v>
      </c>
      <c r="H59" s="40">
        <v>0</v>
      </c>
      <c r="I59" s="26"/>
      <c r="J59" s="40">
        <v>0</v>
      </c>
      <c r="K59" s="40">
        <v>1</v>
      </c>
      <c r="L59" s="40">
        <v>1</v>
      </c>
      <c r="M59" s="40">
        <v>2</v>
      </c>
      <c r="N59" s="18">
        <f t="shared" si="1"/>
        <v>8</v>
      </c>
      <c r="O59" s="5">
        <v>1</v>
      </c>
      <c r="P59" s="5">
        <v>1</v>
      </c>
      <c r="Q59" s="5">
        <v>1</v>
      </c>
      <c r="R59" s="5">
        <v>1</v>
      </c>
      <c r="S59" s="5">
        <v>1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21">
        <f t="shared" si="2"/>
        <v>5</v>
      </c>
      <c r="AB59" s="5">
        <v>1</v>
      </c>
      <c r="AC59" s="5">
        <v>0</v>
      </c>
      <c r="AD59" s="5">
        <v>2</v>
      </c>
      <c r="AE59" s="5">
        <v>1</v>
      </c>
      <c r="AF59" s="5">
        <v>1</v>
      </c>
      <c r="AG59" s="5">
        <v>0</v>
      </c>
      <c r="AH59" s="5">
        <v>1</v>
      </c>
      <c r="AI59" s="5">
        <v>1</v>
      </c>
      <c r="AJ59" s="5">
        <v>0</v>
      </c>
      <c r="AK59" s="24">
        <f t="shared" si="3"/>
        <v>7</v>
      </c>
      <c r="AL59" s="6">
        <f t="shared" si="0"/>
        <v>23</v>
      </c>
      <c r="AM59" s="12">
        <f>AL59/$AL$4</f>
        <v>0.36507936507936506</v>
      </c>
    </row>
    <row r="62" spans="1:39" x14ac:dyDescent="0.25">
      <c r="E62" s="44"/>
      <c r="F62" s="1" t="s">
        <v>94</v>
      </c>
      <c r="W62" s="45"/>
      <c r="X62" s="1" t="s">
        <v>95</v>
      </c>
    </row>
    <row r="63" spans="1:39" x14ac:dyDescent="0.25">
      <c r="F63" s="1" t="s">
        <v>96</v>
      </c>
    </row>
  </sheetData>
  <mergeCells count="3">
    <mergeCell ref="D2:L2"/>
    <mergeCell ref="O2:Z2"/>
    <mergeCell ref="AB2:AJ2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zoomScale="80" zoomScaleNormal="80" workbookViewId="0">
      <selection activeCell="A3" sqref="A3:AM11"/>
    </sheetView>
  </sheetViews>
  <sheetFormatPr defaultRowHeight="15" x14ac:dyDescent="0.25"/>
  <cols>
    <col min="1" max="1" width="13.42578125" customWidth="1"/>
    <col min="2" max="2" width="14.28515625" customWidth="1"/>
    <col min="3" max="3" width="9" customWidth="1"/>
    <col min="4" max="13" width="4.7109375" customWidth="1"/>
    <col min="14" max="14" width="7.42578125" customWidth="1"/>
    <col min="15" max="26" width="4.7109375" customWidth="1"/>
    <col min="27" max="27" width="8" customWidth="1"/>
    <col min="28" max="36" width="4.7109375" customWidth="1"/>
    <col min="37" max="37" width="7.85546875" customWidth="1"/>
    <col min="40" max="40" width="11.42578125" customWidth="1"/>
  </cols>
  <sheetData>
    <row r="1" spans="1:40" ht="18.75" x14ac:dyDescent="0.3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3" spans="1:40" s="1" customFormat="1" x14ac:dyDescent="0.25">
      <c r="A3" s="2" t="s">
        <v>12</v>
      </c>
      <c r="B3" s="2" t="s">
        <v>0</v>
      </c>
      <c r="C3" s="15" t="s">
        <v>1</v>
      </c>
      <c r="D3" s="32" t="s">
        <v>2</v>
      </c>
      <c r="E3" s="33"/>
      <c r="F3" s="33"/>
      <c r="G3" s="33"/>
      <c r="H3" s="33"/>
      <c r="I3" s="33"/>
      <c r="J3" s="33"/>
      <c r="K3" s="33"/>
      <c r="L3" s="33"/>
      <c r="M3" s="25"/>
      <c r="N3" s="16" t="s">
        <v>3</v>
      </c>
      <c r="O3" s="32" t="s">
        <v>4</v>
      </c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19" t="s">
        <v>3</v>
      </c>
      <c r="AB3" s="32" t="s">
        <v>5</v>
      </c>
      <c r="AC3" s="33"/>
      <c r="AD3" s="33"/>
      <c r="AE3" s="33"/>
      <c r="AF3" s="33"/>
      <c r="AG3" s="33"/>
      <c r="AH3" s="33"/>
      <c r="AI3" s="33"/>
      <c r="AJ3" s="33"/>
      <c r="AK3" s="22" t="s">
        <v>3</v>
      </c>
      <c r="AL3" s="7" t="s">
        <v>9</v>
      </c>
      <c r="AM3" s="7" t="s">
        <v>11</v>
      </c>
    </row>
    <row r="4" spans="1:40" x14ac:dyDescent="0.25">
      <c r="A4" s="3" t="s">
        <v>189</v>
      </c>
      <c r="B4" s="3"/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17" t="s">
        <v>6</v>
      </c>
      <c r="O4" s="5">
        <v>1</v>
      </c>
      <c r="P4" s="5">
        <v>2</v>
      </c>
      <c r="Q4" s="5">
        <v>3</v>
      </c>
      <c r="R4" s="5">
        <v>4</v>
      </c>
      <c r="S4" s="5">
        <v>5</v>
      </c>
      <c r="T4" s="5">
        <v>6</v>
      </c>
      <c r="U4" s="5">
        <v>7</v>
      </c>
      <c r="V4" s="5">
        <v>8</v>
      </c>
      <c r="W4" s="5">
        <v>9</v>
      </c>
      <c r="X4" s="5">
        <v>10</v>
      </c>
      <c r="Y4" s="5">
        <v>11</v>
      </c>
      <c r="Z4" s="5">
        <v>12</v>
      </c>
      <c r="AA4" s="20" t="s">
        <v>7</v>
      </c>
      <c r="AB4" s="5">
        <v>1</v>
      </c>
      <c r="AC4" s="5">
        <v>2</v>
      </c>
      <c r="AD4" s="5">
        <v>3</v>
      </c>
      <c r="AE4" s="5">
        <v>4</v>
      </c>
      <c r="AF4" s="5">
        <v>5</v>
      </c>
      <c r="AG4" s="5">
        <v>6</v>
      </c>
      <c r="AH4" s="5">
        <v>7</v>
      </c>
      <c r="AI4" s="5">
        <v>8</v>
      </c>
      <c r="AJ4" s="5">
        <v>9</v>
      </c>
      <c r="AK4" s="23" t="s">
        <v>8</v>
      </c>
      <c r="AL4" s="8" t="s">
        <v>10</v>
      </c>
      <c r="AM4" s="8"/>
    </row>
    <row r="5" spans="1:40" x14ac:dyDescent="0.25">
      <c r="A5" s="4"/>
      <c r="B5" s="4"/>
      <c r="C5" s="15">
        <v>10</v>
      </c>
      <c r="D5" s="46">
        <v>4</v>
      </c>
      <c r="E5" s="46">
        <v>1</v>
      </c>
      <c r="F5" s="46">
        <v>1</v>
      </c>
      <c r="G5" s="46">
        <v>1</v>
      </c>
      <c r="H5" s="46">
        <v>1</v>
      </c>
      <c r="I5" s="46">
        <v>2</v>
      </c>
      <c r="J5" s="46">
        <v>1</v>
      </c>
      <c r="K5" s="46">
        <v>1</v>
      </c>
      <c r="L5" s="46">
        <v>2</v>
      </c>
      <c r="M5" s="46">
        <v>2</v>
      </c>
      <c r="N5" s="46">
        <f>SUM(D5:M5)</f>
        <v>16</v>
      </c>
      <c r="O5" s="46">
        <v>2</v>
      </c>
      <c r="P5" s="46">
        <v>1</v>
      </c>
      <c r="Q5" s="46">
        <v>1</v>
      </c>
      <c r="R5" s="46">
        <v>1</v>
      </c>
      <c r="S5" s="46">
        <v>1</v>
      </c>
      <c r="T5" s="46">
        <v>1</v>
      </c>
      <c r="U5" s="46">
        <v>1</v>
      </c>
      <c r="V5" s="46">
        <v>1</v>
      </c>
      <c r="W5" s="46">
        <v>2</v>
      </c>
      <c r="X5" s="46">
        <v>1</v>
      </c>
      <c r="Y5" s="46">
        <v>2</v>
      </c>
      <c r="Z5" s="46">
        <v>4</v>
      </c>
      <c r="AA5" s="46">
        <f>SUM(O5:Z5)</f>
        <v>18</v>
      </c>
      <c r="AB5" s="46">
        <v>1</v>
      </c>
      <c r="AC5" s="46">
        <v>2</v>
      </c>
      <c r="AD5" s="46">
        <v>4</v>
      </c>
      <c r="AE5" s="46">
        <v>2</v>
      </c>
      <c r="AF5" s="46">
        <v>3</v>
      </c>
      <c r="AG5" s="46">
        <v>2</v>
      </c>
      <c r="AH5" s="46">
        <v>2</v>
      </c>
      <c r="AI5" s="46">
        <v>2</v>
      </c>
      <c r="AJ5" s="46">
        <v>1</v>
      </c>
      <c r="AK5" s="24">
        <f>SUM(AB5:AJ5)</f>
        <v>19</v>
      </c>
      <c r="AL5" s="6">
        <f t="shared" ref="AL5:AL11" si="0">C5+N5+AA5+AK5</f>
        <v>63</v>
      </c>
      <c r="AM5" s="6"/>
    </row>
    <row r="6" spans="1:40" x14ac:dyDescent="0.25">
      <c r="A6" s="5">
        <v>1</v>
      </c>
      <c r="B6" s="5" t="s">
        <v>97</v>
      </c>
      <c r="C6" s="15">
        <v>5</v>
      </c>
      <c r="D6" s="5">
        <v>4</v>
      </c>
      <c r="E6" s="5">
        <v>1</v>
      </c>
      <c r="F6" s="5">
        <v>1</v>
      </c>
      <c r="G6" s="5">
        <v>0</v>
      </c>
      <c r="H6" s="5">
        <v>0</v>
      </c>
      <c r="I6" s="5">
        <v>1</v>
      </c>
      <c r="J6" s="5">
        <v>1</v>
      </c>
      <c r="K6" s="5">
        <v>1</v>
      </c>
      <c r="L6" s="5">
        <v>2</v>
      </c>
      <c r="M6" s="5">
        <v>2</v>
      </c>
      <c r="N6" s="18">
        <f t="shared" ref="N6:N11" si="1">SUM(D6:M6)</f>
        <v>13</v>
      </c>
      <c r="O6" s="5">
        <v>2</v>
      </c>
      <c r="P6" s="5">
        <v>1</v>
      </c>
      <c r="Q6" s="5">
        <v>1</v>
      </c>
      <c r="R6" s="5">
        <v>1</v>
      </c>
      <c r="S6" s="5">
        <v>1</v>
      </c>
      <c r="T6" s="5">
        <v>0</v>
      </c>
      <c r="U6" s="5">
        <v>1</v>
      </c>
      <c r="V6" s="5">
        <v>0</v>
      </c>
      <c r="W6" s="5">
        <v>2</v>
      </c>
      <c r="X6" s="5">
        <v>1</v>
      </c>
      <c r="Y6" s="5">
        <v>2</v>
      </c>
      <c r="Z6" s="5">
        <v>3</v>
      </c>
      <c r="AA6" s="21">
        <f t="shared" ref="AA6:AA11" si="2">SUM(O6:Z6)</f>
        <v>15</v>
      </c>
      <c r="AB6" s="5">
        <v>1</v>
      </c>
      <c r="AC6" s="5">
        <v>2</v>
      </c>
      <c r="AD6" s="5">
        <v>4</v>
      </c>
      <c r="AE6" s="5">
        <v>2</v>
      </c>
      <c r="AF6" s="5">
        <v>2</v>
      </c>
      <c r="AG6" s="5">
        <v>2</v>
      </c>
      <c r="AH6" s="5">
        <v>2</v>
      </c>
      <c r="AI6" s="5">
        <v>2</v>
      </c>
      <c r="AJ6" s="5">
        <v>1</v>
      </c>
      <c r="AK6" s="24">
        <f t="shared" ref="AK6:AK11" si="3">SUM(AB6:AJ6)</f>
        <v>18</v>
      </c>
      <c r="AL6" s="6">
        <f t="shared" si="0"/>
        <v>51</v>
      </c>
      <c r="AM6" s="12">
        <f>AL6/$AL$5</f>
        <v>0.80952380952380953</v>
      </c>
    </row>
    <row r="7" spans="1:40" x14ac:dyDescent="0.25">
      <c r="A7" s="5">
        <v>2</v>
      </c>
      <c r="B7" s="5" t="s">
        <v>98</v>
      </c>
      <c r="C7" s="15">
        <v>6</v>
      </c>
      <c r="D7" s="5">
        <v>4</v>
      </c>
      <c r="E7" s="5">
        <v>1</v>
      </c>
      <c r="F7" s="5">
        <v>0</v>
      </c>
      <c r="G7" s="5">
        <v>1</v>
      </c>
      <c r="H7" s="5">
        <v>1</v>
      </c>
      <c r="I7" s="5">
        <v>0</v>
      </c>
      <c r="J7" s="5">
        <v>0</v>
      </c>
      <c r="K7" s="5">
        <v>0</v>
      </c>
      <c r="L7" s="5">
        <v>2</v>
      </c>
      <c r="M7" s="5">
        <v>0</v>
      </c>
      <c r="N7" s="18">
        <f t="shared" si="1"/>
        <v>9</v>
      </c>
      <c r="O7" s="5">
        <v>0</v>
      </c>
      <c r="P7" s="5">
        <v>1</v>
      </c>
      <c r="Q7" s="5">
        <v>1</v>
      </c>
      <c r="R7" s="5">
        <v>1</v>
      </c>
      <c r="S7" s="5">
        <v>1</v>
      </c>
      <c r="T7" s="5">
        <v>0</v>
      </c>
      <c r="U7" s="5">
        <v>0</v>
      </c>
      <c r="V7" s="5">
        <v>1</v>
      </c>
      <c r="W7" s="5">
        <v>2</v>
      </c>
      <c r="X7" s="5">
        <v>1</v>
      </c>
      <c r="Y7" s="5">
        <v>2</v>
      </c>
      <c r="Z7" s="5">
        <v>3</v>
      </c>
      <c r="AA7" s="21">
        <f t="shared" si="2"/>
        <v>13</v>
      </c>
      <c r="AB7" s="5">
        <v>1</v>
      </c>
      <c r="AC7" s="5">
        <v>2</v>
      </c>
      <c r="AD7" s="5">
        <v>4</v>
      </c>
      <c r="AE7" s="5">
        <v>1</v>
      </c>
      <c r="AF7" s="5">
        <v>3</v>
      </c>
      <c r="AG7" s="5">
        <v>2</v>
      </c>
      <c r="AH7" s="5">
        <v>1</v>
      </c>
      <c r="AI7" s="5">
        <v>0</v>
      </c>
      <c r="AJ7" s="5">
        <v>1</v>
      </c>
      <c r="AK7" s="24">
        <f t="shared" si="3"/>
        <v>15</v>
      </c>
      <c r="AL7" s="6">
        <f t="shared" si="0"/>
        <v>43</v>
      </c>
      <c r="AM7" s="12">
        <f t="shared" ref="AM7:AM11" si="4">AL7/$AL$5</f>
        <v>0.68253968253968256</v>
      </c>
    </row>
    <row r="8" spans="1:40" x14ac:dyDescent="0.25">
      <c r="A8" s="26">
        <v>3</v>
      </c>
      <c r="B8" s="26" t="s">
        <v>99</v>
      </c>
      <c r="C8" s="15">
        <v>4</v>
      </c>
      <c r="D8" s="5">
        <v>1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2</v>
      </c>
      <c r="M8" s="5">
        <v>0</v>
      </c>
      <c r="N8" s="18">
        <f t="shared" si="1"/>
        <v>3</v>
      </c>
      <c r="O8" s="5">
        <v>2</v>
      </c>
      <c r="P8" s="5">
        <v>1</v>
      </c>
      <c r="Q8" s="5">
        <v>1</v>
      </c>
      <c r="R8" s="5">
        <v>1</v>
      </c>
      <c r="S8" s="5">
        <v>1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21">
        <f t="shared" si="2"/>
        <v>6</v>
      </c>
      <c r="AB8" s="5">
        <v>1</v>
      </c>
      <c r="AC8" s="5">
        <v>0</v>
      </c>
      <c r="AD8" s="5">
        <v>2</v>
      </c>
      <c r="AE8" s="5">
        <v>1</v>
      </c>
      <c r="AF8" s="5">
        <v>3</v>
      </c>
      <c r="AG8" s="5">
        <v>1</v>
      </c>
      <c r="AH8" s="5">
        <v>1</v>
      </c>
      <c r="AI8" s="5">
        <v>1</v>
      </c>
      <c r="AJ8" s="5">
        <v>1</v>
      </c>
      <c r="AK8" s="24">
        <f t="shared" si="3"/>
        <v>11</v>
      </c>
      <c r="AL8" s="6">
        <f t="shared" si="0"/>
        <v>24</v>
      </c>
      <c r="AM8" s="12">
        <f t="shared" si="4"/>
        <v>0.38095238095238093</v>
      </c>
      <c r="AN8" t="s">
        <v>100</v>
      </c>
    </row>
    <row r="9" spans="1:40" x14ac:dyDescent="0.25">
      <c r="A9" s="5">
        <v>4</v>
      </c>
      <c r="B9" s="5" t="s">
        <v>101</v>
      </c>
      <c r="C9" s="15">
        <v>5</v>
      </c>
      <c r="D9" s="5">
        <v>0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5">
        <v>0</v>
      </c>
      <c r="L9" s="5">
        <v>2</v>
      </c>
      <c r="M9" s="5">
        <v>0</v>
      </c>
      <c r="N9" s="18">
        <f t="shared" si="1"/>
        <v>8</v>
      </c>
      <c r="O9" s="5">
        <v>2</v>
      </c>
      <c r="P9" s="5">
        <v>1</v>
      </c>
      <c r="Q9" s="5"/>
      <c r="R9" s="5"/>
      <c r="S9" s="5"/>
      <c r="T9" s="5"/>
      <c r="U9" s="5">
        <v>1</v>
      </c>
      <c r="V9" s="5">
        <v>0</v>
      </c>
      <c r="W9" s="5">
        <v>2</v>
      </c>
      <c r="X9" s="5">
        <v>1</v>
      </c>
      <c r="Y9" s="5">
        <v>0</v>
      </c>
      <c r="Z9" s="5">
        <v>0</v>
      </c>
      <c r="AA9" s="21">
        <f t="shared" si="2"/>
        <v>7</v>
      </c>
      <c r="AB9" s="5">
        <v>1</v>
      </c>
      <c r="AC9" s="5">
        <v>1</v>
      </c>
      <c r="AD9" s="5">
        <v>1</v>
      </c>
      <c r="AE9" s="5">
        <v>2</v>
      </c>
      <c r="AF9" s="5">
        <v>2</v>
      </c>
      <c r="AG9" s="5">
        <v>0</v>
      </c>
      <c r="AH9" s="5">
        <v>1</v>
      </c>
      <c r="AI9" s="5">
        <v>1</v>
      </c>
      <c r="AJ9" s="5">
        <v>1</v>
      </c>
      <c r="AK9" s="24">
        <f t="shared" si="3"/>
        <v>10</v>
      </c>
      <c r="AL9" s="6">
        <f t="shared" si="0"/>
        <v>30</v>
      </c>
      <c r="AM9" s="12">
        <f t="shared" si="4"/>
        <v>0.47619047619047616</v>
      </c>
    </row>
    <row r="10" spans="1:40" x14ac:dyDescent="0.25">
      <c r="A10" s="5">
        <v>5</v>
      </c>
      <c r="B10" s="5" t="s">
        <v>102</v>
      </c>
      <c r="C10" s="15">
        <v>5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18">
        <f t="shared" si="1"/>
        <v>0</v>
      </c>
      <c r="O10" s="5">
        <v>2</v>
      </c>
      <c r="P10" s="5">
        <v>1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1</v>
      </c>
      <c r="Y10" s="5">
        <v>0</v>
      </c>
      <c r="Z10" s="5">
        <v>0</v>
      </c>
      <c r="AA10" s="21">
        <f t="shared" si="2"/>
        <v>4</v>
      </c>
      <c r="AB10" s="5">
        <v>1</v>
      </c>
      <c r="AC10" s="5">
        <v>0</v>
      </c>
      <c r="AD10" s="5">
        <v>0</v>
      </c>
      <c r="AE10" s="5">
        <v>1</v>
      </c>
      <c r="AF10" s="5">
        <v>2</v>
      </c>
      <c r="AG10" s="5">
        <v>0</v>
      </c>
      <c r="AH10" s="5">
        <v>0</v>
      </c>
      <c r="AI10" s="5">
        <v>0</v>
      </c>
      <c r="AJ10" s="5">
        <v>1</v>
      </c>
      <c r="AK10" s="24">
        <f t="shared" si="3"/>
        <v>5</v>
      </c>
      <c r="AL10" s="6">
        <f t="shared" si="0"/>
        <v>14</v>
      </c>
      <c r="AM10" s="12">
        <f t="shared" si="4"/>
        <v>0.22222222222222221</v>
      </c>
    </row>
    <row r="11" spans="1:40" x14ac:dyDescent="0.25">
      <c r="A11" s="5">
        <v>6</v>
      </c>
      <c r="B11" s="5" t="s">
        <v>103</v>
      </c>
      <c r="C11" s="15">
        <v>9</v>
      </c>
      <c r="D11" s="5">
        <v>4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2</v>
      </c>
      <c r="M11" s="5">
        <v>0</v>
      </c>
      <c r="N11" s="18">
        <f t="shared" si="1"/>
        <v>6</v>
      </c>
      <c r="O11" s="5">
        <v>0</v>
      </c>
      <c r="P11" s="5">
        <v>1</v>
      </c>
      <c r="Q11" s="5">
        <v>1</v>
      </c>
      <c r="R11" s="5">
        <v>1</v>
      </c>
      <c r="S11" s="5">
        <v>1</v>
      </c>
      <c r="T11" s="5">
        <v>0</v>
      </c>
      <c r="U11" s="5">
        <v>1</v>
      </c>
      <c r="V11" s="5">
        <v>0</v>
      </c>
      <c r="W11" s="5">
        <v>2</v>
      </c>
      <c r="X11" s="5">
        <v>1</v>
      </c>
      <c r="Y11" s="5">
        <v>1</v>
      </c>
      <c r="Z11" s="5">
        <v>0</v>
      </c>
      <c r="AA11" s="21">
        <f t="shared" si="2"/>
        <v>9</v>
      </c>
      <c r="AB11" s="5">
        <v>1</v>
      </c>
      <c r="AC11" s="5">
        <v>2</v>
      </c>
      <c r="AD11" s="5">
        <v>4</v>
      </c>
      <c r="AE11" s="5">
        <v>1</v>
      </c>
      <c r="AF11" s="5">
        <v>2</v>
      </c>
      <c r="AG11" s="5">
        <v>0</v>
      </c>
      <c r="AH11" s="5">
        <v>0</v>
      </c>
      <c r="AI11" s="5">
        <v>2</v>
      </c>
      <c r="AJ11" s="5">
        <v>1</v>
      </c>
      <c r="AK11" s="24">
        <f t="shared" si="3"/>
        <v>13</v>
      </c>
      <c r="AL11" s="6">
        <f t="shared" si="0"/>
        <v>37</v>
      </c>
      <c r="AM11" s="12">
        <f t="shared" si="4"/>
        <v>0.58730158730158732</v>
      </c>
    </row>
    <row r="12" spans="1:40" x14ac:dyDescent="0.25"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0"/>
      <c r="AB12" s="9"/>
      <c r="AC12" s="9"/>
      <c r="AD12" s="9"/>
      <c r="AE12" s="9"/>
      <c r="AF12" s="9"/>
      <c r="AG12" s="9"/>
      <c r="AH12" s="9"/>
      <c r="AI12" s="9"/>
      <c r="AJ12" s="9"/>
      <c r="AK12" s="10"/>
      <c r="AL12" s="10"/>
      <c r="AM12" s="11"/>
      <c r="AN12" s="9"/>
    </row>
    <row r="13" spans="1:40" x14ac:dyDescent="0.25"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0"/>
      <c r="AB13" s="9"/>
      <c r="AC13" s="9"/>
      <c r="AD13" s="9"/>
      <c r="AE13" s="9"/>
      <c r="AF13" s="9"/>
      <c r="AG13" s="9"/>
      <c r="AH13" s="9"/>
      <c r="AI13" s="9"/>
      <c r="AJ13" s="9"/>
      <c r="AK13" s="10"/>
      <c r="AL13" s="10"/>
      <c r="AM13" s="11"/>
      <c r="AN13" s="9"/>
    </row>
    <row r="14" spans="1:40" x14ac:dyDescent="0.25"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0"/>
      <c r="AB14" s="9"/>
      <c r="AC14" s="9"/>
      <c r="AD14" s="9"/>
      <c r="AE14" s="9"/>
      <c r="AF14" s="9"/>
      <c r="AG14" s="9"/>
      <c r="AH14" s="9"/>
      <c r="AI14" s="9"/>
      <c r="AJ14" s="9"/>
      <c r="AK14" s="10"/>
      <c r="AL14" s="10"/>
      <c r="AM14" s="11"/>
      <c r="AN14" s="9"/>
    </row>
    <row r="15" spans="1:40" x14ac:dyDescent="0.25"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10"/>
      <c r="AB15" s="9"/>
      <c r="AC15" s="9"/>
      <c r="AD15" s="9"/>
      <c r="AE15" s="9"/>
      <c r="AF15" s="9"/>
      <c r="AG15" s="9"/>
      <c r="AH15" s="9"/>
      <c r="AI15" s="9"/>
      <c r="AJ15" s="9"/>
      <c r="AK15" s="10"/>
      <c r="AL15" s="10"/>
      <c r="AM15" s="11"/>
      <c r="AN15" s="9"/>
    </row>
    <row r="16" spans="1:40" x14ac:dyDescent="0.25"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0"/>
      <c r="AB16" s="9"/>
      <c r="AC16" s="9"/>
      <c r="AD16" s="9"/>
      <c r="AE16" s="9"/>
      <c r="AF16" s="9"/>
      <c r="AG16" s="9"/>
      <c r="AH16" s="9"/>
      <c r="AI16" s="9"/>
      <c r="AJ16" s="9"/>
      <c r="AK16" s="10"/>
      <c r="AL16" s="10"/>
      <c r="AM16" s="11"/>
      <c r="AN16" s="9"/>
    </row>
    <row r="17" spans="5:40" x14ac:dyDescent="0.25"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0"/>
      <c r="AB17" s="9"/>
      <c r="AC17" s="9"/>
      <c r="AD17" s="9"/>
      <c r="AE17" s="9"/>
      <c r="AF17" s="9"/>
      <c r="AG17" s="9"/>
      <c r="AH17" s="9"/>
      <c r="AI17" s="9"/>
      <c r="AJ17" s="9"/>
      <c r="AK17" s="10"/>
      <c r="AL17" s="10"/>
      <c r="AM17" s="11"/>
      <c r="AN17" s="9"/>
    </row>
    <row r="18" spans="5:40" x14ac:dyDescent="0.25"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0"/>
      <c r="AB18" s="9"/>
      <c r="AC18" s="9"/>
      <c r="AD18" s="9"/>
      <c r="AE18" s="9"/>
      <c r="AF18" s="9"/>
      <c r="AG18" s="9"/>
      <c r="AH18" s="9"/>
      <c r="AI18" s="9"/>
      <c r="AJ18" s="9"/>
      <c r="AK18" s="10"/>
      <c r="AL18" s="10"/>
      <c r="AM18" s="11"/>
      <c r="AN18" s="9"/>
    </row>
    <row r="19" spans="5:40" x14ac:dyDescent="0.25"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</sheetData>
  <mergeCells count="4">
    <mergeCell ref="A1:N1"/>
    <mergeCell ref="D3:L3"/>
    <mergeCell ref="O3:Z3"/>
    <mergeCell ref="AB3:AJ3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5"/>
  <sheetViews>
    <sheetView zoomScale="80" zoomScaleNormal="80" workbookViewId="0">
      <pane ySplit="5" topLeftCell="A6" activePane="bottomLeft" state="frozen"/>
      <selection pane="bottomLeft" sqref="A1:AM47"/>
    </sheetView>
  </sheetViews>
  <sheetFormatPr defaultRowHeight="15" x14ac:dyDescent="0.25"/>
  <cols>
    <col min="1" max="1" width="5.7109375" customWidth="1"/>
    <col min="2" max="2" width="25.140625" bestFit="1" customWidth="1"/>
    <col min="3" max="3" width="7" customWidth="1"/>
    <col min="4" max="13" width="4.7109375" customWidth="1"/>
    <col min="14" max="14" width="7.42578125" customWidth="1"/>
    <col min="15" max="26" width="4.7109375" customWidth="1"/>
    <col min="27" max="27" width="8" customWidth="1"/>
    <col min="28" max="36" width="4.7109375" customWidth="1"/>
    <col min="37" max="37" width="7.85546875" customWidth="1"/>
  </cols>
  <sheetData>
    <row r="1" spans="1:39" ht="18.75" x14ac:dyDescent="0.3">
      <c r="A1" s="58" t="s">
        <v>182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3" spans="1:39" s="1" customFormat="1" x14ac:dyDescent="0.25">
      <c r="A3" s="2" t="s">
        <v>12</v>
      </c>
      <c r="B3" s="2" t="s">
        <v>0</v>
      </c>
      <c r="C3" s="13" t="s">
        <v>1</v>
      </c>
      <c r="D3" s="32" t="s">
        <v>2</v>
      </c>
      <c r="E3" s="33"/>
      <c r="F3" s="33"/>
      <c r="G3" s="33"/>
      <c r="H3" s="33"/>
      <c r="I3" s="33"/>
      <c r="J3" s="33"/>
      <c r="K3" s="33"/>
      <c r="L3" s="33"/>
      <c r="M3" s="25"/>
      <c r="N3" s="16" t="s">
        <v>3</v>
      </c>
      <c r="O3" s="32" t="s">
        <v>4</v>
      </c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19" t="s">
        <v>3</v>
      </c>
      <c r="AB3" s="32" t="s">
        <v>5</v>
      </c>
      <c r="AC3" s="33"/>
      <c r="AD3" s="33"/>
      <c r="AE3" s="33"/>
      <c r="AF3" s="33"/>
      <c r="AG3" s="33"/>
      <c r="AH3" s="33"/>
      <c r="AI3" s="33"/>
      <c r="AJ3" s="33"/>
      <c r="AK3" s="22" t="s">
        <v>3</v>
      </c>
      <c r="AL3" s="7" t="s">
        <v>9</v>
      </c>
      <c r="AM3" s="7" t="s">
        <v>11</v>
      </c>
    </row>
    <row r="4" spans="1:39" s="50" customFormat="1" x14ac:dyDescent="0.25">
      <c r="A4" s="47"/>
      <c r="B4" s="47"/>
      <c r="C4" s="47"/>
      <c r="D4" s="48">
        <v>1</v>
      </c>
      <c r="E4" s="48">
        <v>2</v>
      </c>
      <c r="F4" s="48">
        <v>3</v>
      </c>
      <c r="G4" s="48">
        <v>4</v>
      </c>
      <c r="H4" s="48">
        <v>5</v>
      </c>
      <c r="I4" s="48">
        <v>6</v>
      </c>
      <c r="J4" s="48">
        <v>7</v>
      </c>
      <c r="K4" s="48">
        <v>8</v>
      </c>
      <c r="L4" s="48">
        <v>9</v>
      </c>
      <c r="M4" s="48">
        <v>10</v>
      </c>
      <c r="N4" s="47" t="s">
        <v>6</v>
      </c>
      <c r="O4" s="48">
        <v>1</v>
      </c>
      <c r="P4" s="48">
        <v>2</v>
      </c>
      <c r="Q4" s="48">
        <v>3</v>
      </c>
      <c r="R4" s="48">
        <v>4</v>
      </c>
      <c r="S4" s="48">
        <v>5</v>
      </c>
      <c r="T4" s="48">
        <v>6</v>
      </c>
      <c r="U4" s="48">
        <v>7</v>
      </c>
      <c r="V4" s="48">
        <v>8</v>
      </c>
      <c r="W4" s="48">
        <v>9</v>
      </c>
      <c r="X4" s="48">
        <v>10</v>
      </c>
      <c r="Y4" s="48">
        <v>11</v>
      </c>
      <c r="Z4" s="48">
        <v>12</v>
      </c>
      <c r="AA4" s="47" t="s">
        <v>7</v>
      </c>
      <c r="AB4" s="48">
        <v>1</v>
      </c>
      <c r="AC4" s="48">
        <v>2</v>
      </c>
      <c r="AD4" s="48">
        <v>3</v>
      </c>
      <c r="AE4" s="48">
        <v>4</v>
      </c>
      <c r="AF4" s="48">
        <v>5</v>
      </c>
      <c r="AG4" s="48">
        <v>6</v>
      </c>
      <c r="AH4" s="48">
        <v>7</v>
      </c>
      <c r="AI4" s="48">
        <v>8</v>
      </c>
      <c r="AJ4" s="48">
        <v>9</v>
      </c>
      <c r="AK4" s="49" t="s">
        <v>8</v>
      </c>
      <c r="AL4" s="49" t="s">
        <v>10</v>
      </c>
      <c r="AM4" s="49"/>
    </row>
    <row r="5" spans="1:39" s="44" customFormat="1" x14ac:dyDescent="0.25">
      <c r="A5" s="51"/>
      <c r="B5" s="51"/>
      <c r="C5" s="46">
        <v>10</v>
      </c>
      <c r="D5" s="46">
        <v>4</v>
      </c>
      <c r="E5" s="46">
        <v>1</v>
      </c>
      <c r="F5" s="46">
        <v>1</v>
      </c>
      <c r="G5" s="46">
        <v>1</v>
      </c>
      <c r="H5" s="46">
        <v>1</v>
      </c>
      <c r="I5" s="46">
        <v>2</v>
      </c>
      <c r="J5" s="46">
        <v>1</v>
      </c>
      <c r="K5" s="46">
        <v>1</v>
      </c>
      <c r="L5" s="46">
        <v>2</v>
      </c>
      <c r="M5" s="46">
        <v>2</v>
      </c>
      <c r="N5" s="46">
        <f t="shared" ref="N5:N47" si="0">SUM(D5:M5)</f>
        <v>16</v>
      </c>
      <c r="O5" s="46">
        <v>2</v>
      </c>
      <c r="P5" s="46">
        <v>1</v>
      </c>
      <c r="Q5" s="46">
        <v>1</v>
      </c>
      <c r="R5" s="46">
        <v>1</v>
      </c>
      <c r="S5" s="46">
        <v>1</v>
      </c>
      <c r="T5" s="46">
        <v>1</v>
      </c>
      <c r="U5" s="46">
        <v>1</v>
      </c>
      <c r="V5" s="46">
        <v>1</v>
      </c>
      <c r="W5" s="46">
        <v>2</v>
      </c>
      <c r="X5" s="46">
        <v>1</v>
      </c>
      <c r="Y5" s="46">
        <v>2</v>
      </c>
      <c r="Z5" s="46">
        <v>4</v>
      </c>
      <c r="AA5" s="46">
        <f>SUM(O5:Z5)</f>
        <v>18</v>
      </c>
      <c r="AB5" s="46">
        <v>1</v>
      </c>
      <c r="AC5" s="46">
        <v>2</v>
      </c>
      <c r="AD5" s="46">
        <v>4</v>
      </c>
      <c r="AE5" s="46">
        <v>2</v>
      </c>
      <c r="AF5" s="46">
        <v>3</v>
      </c>
      <c r="AG5" s="46">
        <v>2</v>
      </c>
      <c r="AH5" s="46">
        <v>2</v>
      </c>
      <c r="AI5" s="46">
        <v>2</v>
      </c>
      <c r="AJ5" s="46">
        <v>1</v>
      </c>
      <c r="AK5" s="46">
        <f t="shared" ref="AK5:AK47" si="1">SUM(AB5:AJ5)</f>
        <v>19</v>
      </c>
      <c r="AL5" s="46">
        <f t="shared" ref="AL5:AL47" si="2">C5+N5+AA5+AK5</f>
        <v>63</v>
      </c>
      <c r="AM5" s="46"/>
    </row>
    <row r="6" spans="1:39" x14ac:dyDescent="0.25">
      <c r="A6" s="5">
        <v>1</v>
      </c>
      <c r="B6" s="5" t="s">
        <v>104</v>
      </c>
      <c r="C6" s="52">
        <v>5</v>
      </c>
      <c r="D6" s="5">
        <v>4</v>
      </c>
      <c r="E6" s="5">
        <v>1</v>
      </c>
      <c r="F6" s="5">
        <v>1</v>
      </c>
      <c r="G6" s="5">
        <v>0</v>
      </c>
      <c r="H6" s="5">
        <v>1</v>
      </c>
      <c r="I6" s="5">
        <v>2</v>
      </c>
      <c r="J6" s="5">
        <v>1</v>
      </c>
      <c r="K6" s="5">
        <v>0</v>
      </c>
      <c r="L6" s="5">
        <v>1.5</v>
      </c>
      <c r="M6" s="5">
        <v>0.5</v>
      </c>
      <c r="N6" s="18">
        <f t="shared" si="0"/>
        <v>12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0</v>
      </c>
      <c r="U6" s="5">
        <v>1</v>
      </c>
      <c r="V6" s="5">
        <v>1</v>
      </c>
      <c r="W6" s="5">
        <v>2</v>
      </c>
      <c r="X6" s="5">
        <v>1</v>
      </c>
      <c r="Y6" s="5">
        <v>1</v>
      </c>
      <c r="Z6" s="5">
        <v>1</v>
      </c>
      <c r="AA6" s="21">
        <f>SUM(O6:Z6)</f>
        <v>12</v>
      </c>
      <c r="AB6" s="5">
        <v>1</v>
      </c>
      <c r="AC6" s="5">
        <v>1</v>
      </c>
      <c r="AD6" s="5">
        <v>4</v>
      </c>
      <c r="AE6" s="5">
        <v>2</v>
      </c>
      <c r="AF6" s="5">
        <v>3</v>
      </c>
      <c r="AG6" s="5">
        <v>2</v>
      </c>
      <c r="AH6" s="5">
        <v>2</v>
      </c>
      <c r="AI6" s="5">
        <v>0</v>
      </c>
      <c r="AJ6" s="5">
        <v>1</v>
      </c>
      <c r="AK6" s="24">
        <f t="shared" si="1"/>
        <v>16</v>
      </c>
      <c r="AL6" s="6">
        <f t="shared" si="2"/>
        <v>45</v>
      </c>
      <c r="AM6" s="12">
        <f t="shared" ref="AM6:AM47" si="3">AL6/$AL$5</f>
        <v>0.7142857142857143</v>
      </c>
    </row>
    <row r="7" spans="1:39" x14ac:dyDescent="0.25">
      <c r="A7" s="5">
        <v>2</v>
      </c>
      <c r="B7" s="5" t="s">
        <v>105</v>
      </c>
      <c r="C7" s="15">
        <v>6</v>
      </c>
      <c r="D7" s="5">
        <v>4</v>
      </c>
      <c r="E7" s="5">
        <v>0</v>
      </c>
      <c r="F7" s="5">
        <v>1</v>
      </c>
      <c r="G7" s="5">
        <v>0</v>
      </c>
      <c r="H7" s="5">
        <v>1</v>
      </c>
      <c r="I7" s="5">
        <v>2</v>
      </c>
      <c r="J7" s="5">
        <v>1</v>
      </c>
      <c r="K7" s="5">
        <v>0.5</v>
      </c>
      <c r="L7" s="5">
        <v>2</v>
      </c>
      <c r="M7" s="5">
        <v>0</v>
      </c>
      <c r="N7" s="18">
        <f t="shared" si="0"/>
        <v>11.5</v>
      </c>
      <c r="O7" s="5">
        <v>2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1.5</v>
      </c>
      <c r="X7" s="5">
        <v>1</v>
      </c>
      <c r="Y7" s="5">
        <v>2</v>
      </c>
      <c r="Z7" s="5">
        <v>1</v>
      </c>
      <c r="AA7" s="21">
        <f>SUM(O7:Z7)</f>
        <v>14.5</v>
      </c>
      <c r="AB7" s="5">
        <v>1</v>
      </c>
      <c r="AC7" s="5">
        <v>2</v>
      </c>
      <c r="AD7" s="5">
        <v>3</v>
      </c>
      <c r="AE7" s="5">
        <v>2</v>
      </c>
      <c r="AF7" s="5">
        <v>2</v>
      </c>
      <c r="AG7" s="5">
        <v>0</v>
      </c>
      <c r="AH7" s="5">
        <v>0</v>
      </c>
      <c r="AI7" s="5">
        <v>1</v>
      </c>
      <c r="AJ7" s="5">
        <v>1</v>
      </c>
      <c r="AK7" s="24">
        <f t="shared" si="1"/>
        <v>12</v>
      </c>
      <c r="AL7" s="6">
        <f t="shared" si="2"/>
        <v>44</v>
      </c>
      <c r="AM7" s="12">
        <f t="shared" si="3"/>
        <v>0.69841269841269837</v>
      </c>
    </row>
    <row r="8" spans="1:39" x14ac:dyDescent="0.25">
      <c r="A8" s="5">
        <v>3</v>
      </c>
      <c r="B8" s="5" t="s">
        <v>106</v>
      </c>
      <c r="C8" s="15">
        <v>2</v>
      </c>
      <c r="D8" s="5">
        <v>4</v>
      </c>
      <c r="E8" s="5">
        <v>1</v>
      </c>
      <c r="F8" s="5">
        <v>1</v>
      </c>
      <c r="G8" s="5">
        <v>0</v>
      </c>
      <c r="H8" s="5">
        <v>0</v>
      </c>
      <c r="I8" s="5">
        <v>1.5</v>
      </c>
      <c r="J8" s="5">
        <v>0</v>
      </c>
      <c r="K8" s="5">
        <v>0.5</v>
      </c>
      <c r="L8" s="5">
        <v>1</v>
      </c>
      <c r="M8" s="5">
        <v>1</v>
      </c>
      <c r="N8" s="18">
        <f t="shared" si="0"/>
        <v>10</v>
      </c>
      <c r="O8" s="5">
        <v>2</v>
      </c>
      <c r="P8" s="5">
        <v>1</v>
      </c>
      <c r="Q8" s="5">
        <v>1</v>
      </c>
      <c r="R8" s="5">
        <v>1</v>
      </c>
      <c r="S8" s="5">
        <v>1</v>
      </c>
      <c r="T8" s="5">
        <v>0</v>
      </c>
      <c r="U8" s="5">
        <v>0</v>
      </c>
      <c r="V8" s="5">
        <v>0</v>
      </c>
      <c r="W8" s="5">
        <v>1</v>
      </c>
      <c r="X8" s="5">
        <v>1</v>
      </c>
      <c r="Y8" s="5">
        <v>1.5</v>
      </c>
      <c r="Z8" s="5">
        <v>1</v>
      </c>
      <c r="AA8" s="21">
        <v>1</v>
      </c>
      <c r="AB8" s="5">
        <v>1.5</v>
      </c>
      <c r="AC8" s="5">
        <v>4</v>
      </c>
      <c r="AD8" s="5">
        <v>1</v>
      </c>
      <c r="AE8" s="5">
        <v>2</v>
      </c>
      <c r="AF8" s="5">
        <v>1</v>
      </c>
      <c r="AG8" s="5">
        <v>0</v>
      </c>
      <c r="AH8" s="5">
        <v>1</v>
      </c>
      <c r="AI8" s="5">
        <v>1</v>
      </c>
      <c r="AJ8" s="5">
        <v>1</v>
      </c>
      <c r="AK8" s="24">
        <f t="shared" si="1"/>
        <v>12.5</v>
      </c>
      <c r="AL8" s="6">
        <f t="shared" si="2"/>
        <v>25.5</v>
      </c>
      <c r="AM8" s="12">
        <f t="shared" si="3"/>
        <v>0.40476190476190477</v>
      </c>
    </row>
    <row r="9" spans="1:39" x14ac:dyDescent="0.25">
      <c r="A9" s="5">
        <v>4</v>
      </c>
      <c r="B9" s="5" t="s">
        <v>107</v>
      </c>
      <c r="C9" s="15">
        <v>6</v>
      </c>
      <c r="D9" s="5">
        <v>4</v>
      </c>
      <c r="E9" s="5">
        <v>1</v>
      </c>
      <c r="F9" s="5">
        <v>1</v>
      </c>
      <c r="G9" s="5">
        <v>1</v>
      </c>
      <c r="H9" s="5">
        <v>1</v>
      </c>
      <c r="I9" s="5">
        <v>2</v>
      </c>
      <c r="J9" s="5">
        <v>1</v>
      </c>
      <c r="K9" s="5">
        <v>0</v>
      </c>
      <c r="L9" s="5">
        <v>2</v>
      </c>
      <c r="M9" s="5">
        <v>2</v>
      </c>
      <c r="N9" s="18">
        <f t="shared" si="0"/>
        <v>15</v>
      </c>
      <c r="O9" s="5">
        <v>2</v>
      </c>
      <c r="P9" s="5">
        <v>1</v>
      </c>
      <c r="Q9" s="5">
        <v>1</v>
      </c>
      <c r="R9" s="5">
        <v>1</v>
      </c>
      <c r="S9" s="5">
        <v>1</v>
      </c>
      <c r="T9" s="5">
        <v>0</v>
      </c>
      <c r="U9" s="5">
        <v>0</v>
      </c>
      <c r="V9" s="5">
        <v>0</v>
      </c>
      <c r="W9" s="5">
        <v>0</v>
      </c>
      <c r="X9" s="5">
        <v>0.5</v>
      </c>
      <c r="Y9" s="5">
        <v>1.5</v>
      </c>
      <c r="Z9" s="5">
        <v>2.5</v>
      </c>
      <c r="AA9" s="21">
        <f t="shared" ref="AA9:AA47" si="4">SUM(O9:Z9)</f>
        <v>10.5</v>
      </c>
      <c r="AB9" s="5">
        <v>1</v>
      </c>
      <c r="AC9" s="5">
        <v>2</v>
      </c>
      <c r="AD9" s="5">
        <v>3</v>
      </c>
      <c r="AE9" s="5">
        <v>2</v>
      </c>
      <c r="AF9" s="5">
        <v>3</v>
      </c>
      <c r="AG9" s="5">
        <v>2</v>
      </c>
      <c r="AH9" s="5">
        <v>1</v>
      </c>
      <c r="AI9" s="5">
        <v>1</v>
      </c>
      <c r="AJ9" s="5">
        <v>1</v>
      </c>
      <c r="AK9" s="24">
        <f t="shared" si="1"/>
        <v>16</v>
      </c>
      <c r="AL9" s="6">
        <f t="shared" si="2"/>
        <v>47.5</v>
      </c>
      <c r="AM9" s="12">
        <f t="shared" si="3"/>
        <v>0.75396825396825395</v>
      </c>
    </row>
    <row r="10" spans="1:39" x14ac:dyDescent="0.25">
      <c r="A10" s="5">
        <v>5</v>
      </c>
      <c r="B10" s="5" t="s">
        <v>108</v>
      </c>
      <c r="C10" s="15">
        <v>5</v>
      </c>
      <c r="D10" s="5">
        <v>4</v>
      </c>
      <c r="E10" s="5">
        <v>1</v>
      </c>
      <c r="F10" s="5">
        <v>1</v>
      </c>
      <c r="G10" s="5">
        <v>1</v>
      </c>
      <c r="H10" s="5">
        <v>1</v>
      </c>
      <c r="I10" s="5">
        <v>2</v>
      </c>
      <c r="J10" s="5">
        <v>1</v>
      </c>
      <c r="K10" s="5">
        <v>1</v>
      </c>
      <c r="L10" s="5">
        <v>2</v>
      </c>
      <c r="M10" s="5">
        <v>2</v>
      </c>
      <c r="N10" s="18">
        <f t="shared" si="0"/>
        <v>16</v>
      </c>
      <c r="O10" s="5">
        <v>2</v>
      </c>
      <c r="P10" s="5">
        <v>1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1.5</v>
      </c>
      <c r="X10" s="5">
        <v>1</v>
      </c>
      <c r="Y10" s="5">
        <v>2</v>
      </c>
      <c r="Z10" s="5">
        <v>4</v>
      </c>
      <c r="AA10" s="21">
        <f t="shared" si="4"/>
        <v>17.5</v>
      </c>
      <c r="AB10" s="5">
        <v>1</v>
      </c>
      <c r="AC10" s="5">
        <v>2</v>
      </c>
      <c r="AD10" s="5">
        <v>4</v>
      </c>
      <c r="AE10" s="5">
        <v>2</v>
      </c>
      <c r="AF10" s="5">
        <v>3</v>
      </c>
      <c r="AG10" s="5">
        <v>2</v>
      </c>
      <c r="AH10" s="5">
        <v>2</v>
      </c>
      <c r="AI10" s="5">
        <v>2</v>
      </c>
      <c r="AJ10" s="5">
        <v>1</v>
      </c>
      <c r="AK10" s="24">
        <f t="shared" si="1"/>
        <v>19</v>
      </c>
      <c r="AL10" s="6">
        <f t="shared" si="2"/>
        <v>57.5</v>
      </c>
      <c r="AM10" s="12">
        <f t="shared" si="3"/>
        <v>0.91269841269841268</v>
      </c>
    </row>
    <row r="11" spans="1:39" x14ac:dyDescent="0.25">
      <c r="A11" s="5">
        <v>6</v>
      </c>
      <c r="B11" s="5" t="s">
        <v>109</v>
      </c>
      <c r="C11" s="15">
        <v>6</v>
      </c>
      <c r="D11" s="5">
        <v>3</v>
      </c>
      <c r="E11" s="5">
        <v>1</v>
      </c>
      <c r="F11" s="5">
        <v>1</v>
      </c>
      <c r="G11" s="5">
        <v>0</v>
      </c>
      <c r="H11" s="5">
        <v>1</v>
      </c>
      <c r="I11" s="5">
        <v>2</v>
      </c>
      <c r="J11" s="5">
        <v>1</v>
      </c>
      <c r="K11" s="5">
        <v>0</v>
      </c>
      <c r="L11" s="5">
        <v>1.5</v>
      </c>
      <c r="M11" s="5">
        <v>1</v>
      </c>
      <c r="N11" s="18">
        <f t="shared" si="0"/>
        <v>11.5</v>
      </c>
      <c r="O11" s="5">
        <v>2</v>
      </c>
      <c r="P11" s="5">
        <v>1</v>
      </c>
      <c r="Q11" s="5">
        <v>0</v>
      </c>
      <c r="R11" s="5">
        <v>0</v>
      </c>
      <c r="S11" s="5">
        <v>0</v>
      </c>
      <c r="T11" s="5">
        <v>0</v>
      </c>
      <c r="U11" s="5">
        <v>1</v>
      </c>
      <c r="V11" s="5">
        <v>1</v>
      </c>
      <c r="W11" s="5">
        <v>1.5</v>
      </c>
      <c r="X11" s="5">
        <v>1</v>
      </c>
      <c r="Y11" s="5">
        <v>2</v>
      </c>
      <c r="Z11" s="5">
        <v>1</v>
      </c>
      <c r="AA11" s="21">
        <f t="shared" si="4"/>
        <v>10.5</v>
      </c>
      <c r="AB11" s="5">
        <v>1</v>
      </c>
      <c r="AC11" s="5">
        <v>2</v>
      </c>
      <c r="AD11" s="5">
        <v>3</v>
      </c>
      <c r="AE11" s="5">
        <v>2</v>
      </c>
      <c r="AF11" s="5">
        <v>3</v>
      </c>
      <c r="AG11" s="5">
        <v>0</v>
      </c>
      <c r="AH11" s="5">
        <v>0</v>
      </c>
      <c r="AI11" s="5">
        <v>0</v>
      </c>
      <c r="AJ11" s="5">
        <v>1</v>
      </c>
      <c r="AK11" s="24">
        <f t="shared" si="1"/>
        <v>12</v>
      </c>
      <c r="AL11" s="6">
        <f t="shared" si="2"/>
        <v>40</v>
      </c>
      <c r="AM11" s="12">
        <f t="shared" si="3"/>
        <v>0.63492063492063489</v>
      </c>
    </row>
    <row r="12" spans="1:39" x14ac:dyDescent="0.25">
      <c r="A12" s="5">
        <v>7</v>
      </c>
      <c r="B12" s="5" t="s">
        <v>110</v>
      </c>
      <c r="C12" s="15">
        <v>7</v>
      </c>
      <c r="D12" s="5">
        <v>4</v>
      </c>
      <c r="E12" s="5">
        <v>1</v>
      </c>
      <c r="F12" s="5">
        <v>1</v>
      </c>
      <c r="G12" s="5">
        <v>1</v>
      </c>
      <c r="H12" s="5">
        <v>1</v>
      </c>
      <c r="I12" s="5">
        <v>2</v>
      </c>
      <c r="J12" s="5">
        <v>1</v>
      </c>
      <c r="K12" s="5">
        <v>1</v>
      </c>
      <c r="L12" s="5">
        <v>2</v>
      </c>
      <c r="M12" s="5">
        <v>1</v>
      </c>
      <c r="N12" s="18">
        <f t="shared" si="0"/>
        <v>15</v>
      </c>
      <c r="O12" s="5">
        <v>2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1.5</v>
      </c>
      <c r="X12" s="5">
        <v>1</v>
      </c>
      <c r="Y12" s="5">
        <v>1.5</v>
      </c>
      <c r="Z12" s="5">
        <v>2</v>
      </c>
      <c r="AA12" s="21">
        <f t="shared" si="4"/>
        <v>15</v>
      </c>
      <c r="AB12" s="5">
        <v>1</v>
      </c>
      <c r="AC12" s="5">
        <v>2</v>
      </c>
      <c r="AD12" s="5">
        <v>4</v>
      </c>
      <c r="AE12" s="5">
        <v>2</v>
      </c>
      <c r="AF12" s="5">
        <v>3</v>
      </c>
      <c r="AG12" s="5">
        <v>2</v>
      </c>
      <c r="AH12" s="5">
        <v>1</v>
      </c>
      <c r="AI12" s="5">
        <v>2</v>
      </c>
      <c r="AJ12" s="5">
        <v>1</v>
      </c>
      <c r="AK12" s="24">
        <f t="shared" si="1"/>
        <v>18</v>
      </c>
      <c r="AL12" s="6">
        <f t="shared" si="2"/>
        <v>55</v>
      </c>
      <c r="AM12" s="12">
        <f t="shared" si="3"/>
        <v>0.87301587301587302</v>
      </c>
    </row>
    <row r="13" spans="1:39" x14ac:dyDescent="0.25">
      <c r="A13" s="5">
        <v>8</v>
      </c>
      <c r="B13" s="5" t="s">
        <v>111</v>
      </c>
      <c r="C13" s="15">
        <v>1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18">
        <f t="shared" si="0"/>
        <v>0</v>
      </c>
      <c r="O13" s="5">
        <v>2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1</v>
      </c>
      <c r="V13" s="5">
        <v>1</v>
      </c>
      <c r="W13" s="5">
        <v>1.5</v>
      </c>
      <c r="X13" s="5">
        <v>0</v>
      </c>
      <c r="Y13" s="5">
        <v>0</v>
      </c>
      <c r="Z13" s="5">
        <v>1</v>
      </c>
      <c r="AA13" s="21">
        <f t="shared" si="4"/>
        <v>6.5</v>
      </c>
      <c r="AB13" s="5">
        <v>1</v>
      </c>
      <c r="AC13" s="5">
        <v>2</v>
      </c>
      <c r="AD13" s="5">
        <v>2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1</v>
      </c>
      <c r="AK13" s="24">
        <f t="shared" si="1"/>
        <v>6</v>
      </c>
      <c r="AL13" s="6">
        <f t="shared" si="2"/>
        <v>13.5</v>
      </c>
      <c r="AM13" s="12">
        <f t="shared" si="3"/>
        <v>0.21428571428571427</v>
      </c>
    </row>
    <row r="14" spans="1:39" x14ac:dyDescent="0.25">
      <c r="A14" s="5">
        <v>9</v>
      </c>
      <c r="B14" s="5" t="s">
        <v>112</v>
      </c>
      <c r="C14" s="15">
        <v>6</v>
      </c>
      <c r="D14" s="5">
        <v>0</v>
      </c>
      <c r="E14" s="5">
        <v>1</v>
      </c>
      <c r="F14" s="5">
        <v>1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L14" s="5">
        <v>1.5</v>
      </c>
      <c r="M14" s="5">
        <v>2</v>
      </c>
      <c r="N14" s="18">
        <f t="shared" si="0"/>
        <v>6.5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0</v>
      </c>
      <c r="U14" s="5">
        <v>1</v>
      </c>
      <c r="V14" s="5">
        <v>1</v>
      </c>
      <c r="W14" s="5">
        <v>2</v>
      </c>
      <c r="X14" s="5">
        <v>1.5</v>
      </c>
      <c r="Y14" s="5">
        <v>2</v>
      </c>
      <c r="Z14" s="5">
        <v>0</v>
      </c>
      <c r="AA14" s="21">
        <f t="shared" si="4"/>
        <v>12.5</v>
      </c>
      <c r="AB14" s="5">
        <v>1</v>
      </c>
      <c r="AC14" s="5">
        <v>1</v>
      </c>
      <c r="AD14" s="5">
        <v>3</v>
      </c>
      <c r="AE14" s="5">
        <v>1</v>
      </c>
      <c r="AF14" s="5">
        <v>3</v>
      </c>
      <c r="AG14" s="5">
        <v>1</v>
      </c>
      <c r="AH14" s="5">
        <v>1</v>
      </c>
      <c r="AI14" s="5">
        <v>0</v>
      </c>
      <c r="AJ14" s="5">
        <v>1</v>
      </c>
      <c r="AK14" s="24">
        <f t="shared" si="1"/>
        <v>12</v>
      </c>
      <c r="AL14" s="6">
        <f t="shared" si="2"/>
        <v>37</v>
      </c>
      <c r="AM14" s="12">
        <f t="shared" si="3"/>
        <v>0.58730158730158732</v>
      </c>
    </row>
    <row r="15" spans="1:39" x14ac:dyDescent="0.25">
      <c r="A15" s="5">
        <v>10</v>
      </c>
      <c r="B15" s="5" t="s">
        <v>113</v>
      </c>
      <c r="C15" s="15">
        <v>8</v>
      </c>
      <c r="D15" s="5">
        <v>4</v>
      </c>
      <c r="E15" s="5">
        <v>1</v>
      </c>
      <c r="F15" s="5">
        <v>1</v>
      </c>
      <c r="G15" s="5">
        <v>1</v>
      </c>
      <c r="H15" s="5">
        <v>1</v>
      </c>
      <c r="I15" s="5">
        <v>2</v>
      </c>
      <c r="J15" s="5">
        <v>0</v>
      </c>
      <c r="K15" s="5">
        <v>1</v>
      </c>
      <c r="L15" s="5">
        <v>1</v>
      </c>
      <c r="M15" s="5">
        <v>0</v>
      </c>
      <c r="N15" s="18">
        <f t="shared" si="0"/>
        <v>12</v>
      </c>
      <c r="O15" s="5">
        <v>2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1.5</v>
      </c>
      <c r="X15" s="5">
        <v>1</v>
      </c>
      <c r="Y15" s="5">
        <v>2</v>
      </c>
      <c r="Z15" s="5">
        <v>3</v>
      </c>
      <c r="AA15" s="21">
        <f t="shared" si="4"/>
        <v>16.5</v>
      </c>
      <c r="AB15" s="5">
        <v>1</v>
      </c>
      <c r="AC15" s="5">
        <v>2</v>
      </c>
      <c r="AD15" s="5">
        <v>4</v>
      </c>
      <c r="AE15" s="5">
        <v>2</v>
      </c>
      <c r="AF15" s="5">
        <v>3</v>
      </c>
      <c r="AG15" s="5">
        <v>2</v>
      </c>
      <c r="AH15" s="5">
        <v>1</v>
      </c>
      <c r="AI15" s="5">
        <v>1</v>
      </c>
      <c r="AJ15" s="5">
        <v>1</v>
      </c>
      <c r="AK15" s="24">
        <f t="shared" si="1"/>
        <v>17</v>
      </c>
      <c r="AL15" s="6">
        <f t="shared" si="2"/>
        <v>53.5</v>
      </c>
      <c r="AM15" s="12">
        <f t="shared" si="3"/>
        <v>0.84920634920634919</v>
      </c>
    </row>
    <row r="16" spans="1:39" x14ac:dyDescent="0.25">
      <c r="A16" s="5">
        <v>11</v>
      </c>
      <c r="B16" s="5" t="s">
        <v>114</v>
      </c>
      <c r="C16" s="15">
        <v>7</v>
      </c>
      <c r="D16" s="5">
        <v>4</v>
      </c>
      <c r="E16" s="5">
        <v>1</v>
      </c>
      <c r="F16" s="5">
        <v>1</v>
      </c>
      <c r="G16" s="5">
        <v>1</v>
      </c>
      <c r="H16" s="5">
        <v>1</v>
      </c>
      <c r="I16" s="5">
        <v>2</v>
      </c>
      <c r="J16" s="5">
        <v>1</v>
      </c>
      <c r="K16" s="5">
        <v>1</v>
      </c>
      <c r="L16" s="5">
        <v>1</v>
      </c>
      <c r="M16" s="5">
        <v>2</v>
      </c>
      <c r="N16" s="18">
        <f t="shared" si="0"/>
        <v>15</v>
      </c>
      <c r="O16" s="5">
        <v>2</v>
      </c>
      <c r="P16" s="5">
        <v>1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1.5</v>
      </c>
      <c r="X16" s="5">
        <v>1</v>
      </c>
      <c r="Y16" s="5">
        <v>2</v>
      </c>
      <c r="Z16" s="5">
        <v>3</v>
      </c>
      <c r="AA16" s="21">
        <f t="shared" si="4"/>
        <v>16.5</v>
      </c>
      <c r="AB16" s="5">
        <v>1</v>
      </c>
      <c r="AC16" s="5">
        <v>2</v>
      </c>
      <c r="AD16" s="5">
        <v>4</v>
      </c>
      <c r="AE16" s="5">
        <v>2</v>
      </c>
      <c r="AF16" s="5">
        <v>3</v>
      </c>
      <c r="AG16" s="5">
        <v>2</v>
      </c>
      <c r="AH16" s="5">
        <v>2</v>
      </c>
      <c r="AI16" s="5">
        <v>2</v>
      </c>
      <c r="AJ16" s="5">
        <v>1</v>
      </c>
      <c r="AK16" s="24">
        <f t="shared" si="1"/>
        <v>19</v>
      </c>
      <c r="AL16" s="6">
        <f t="shared" si="2"/>
        <v>57.5</v>
      </c>
      <c r="AM16" s="12">
        <f t="shared" si="3"/>
        <v>0.91269841269841268</v>
      </c>
    </row>
    <row r="17" spans="1:40" x14ac:dyDescent="0.25">
      <c r="A17" s="5">
        <v>12</v>
      </c>
      <c r="B17" s="5" t="s">
        <v>115</v>
      </c>
      <c r="C17" s="15">
        <v>5</v>
      </c>
      <c r="D17" s="5">
        <v>4</v>
      </c>
      <c r="E17" s="5">
        <v>1</v>
      </c>
      <c r="F17" s="5">
        <v>1</v>
      </c>
      <c r="G17" s="5">
        <v>1</v>
      </c>
      <c r="H17" s="5">
        <v>1</v>
      </c>
      <c r="I17" s="5">
        <v>2</v>
      </c>
      <c r="J17" s="5">
        <v>1</v>
      </c>
      <c r="K17" s="5">
        <v>1</v>
      </c>
      <c r="L17" s="5">
        <v>2</v>
      </c>
      <c r="M17" s="5">
        <v>2</v>
      </c>
      <c r="N17" s="18">
        <f t="shared" si="0"/>
        <v>16</v>
      </c>
      <c r="O17" s="5">
        <v>2</v>
      </c>
      <c r="P17" s="5">
        <v>1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1.5</v>
      </c>
      <c r="X17" s="5">
        <v>1</v>
      </c>
      <c r="Y17" s="5">
        <v>2</v>
      </c>
      <c r="Z17" s="5">
        <v>2</v>
      </c>
      <c r="AA17" s="21">
        <f t="shared" si="4"/>
        <v>15.5</v>
      </c>
      <c r="AB17" s="5">
        <v>1</v>
      </c>
      <c r="AC17" s="5">
        <v>2</v>
      </c>
      <c r="AD17" s="5">
        <v>3</v>
      </c>
      <c r="AE17" s="5">
        <v>1</v>
      </c>
      <c r="AF17" s="5">
        <v>3</v>
      </c>
      <c r="AG17" s="5">
        <v>2</v>
      </c>
      <c r="AH17" s="5">
        <v>1</v>
      </c>
      <c r="AI17" s="5">
        <v>0</v>
      </c>
      <c r="AJ17" s="5">
        <v>1</v>
      </c>
      <c r="AK17" s="24">
        <f t="shared" si="1"/>
        <v>14</v>
      </c>
      <c r="AL17" s="6">
        <f t="shared" si="2"/>
        <v>50.5</v>
      </c>
      <c r="AM17" s="12">
        <f t="shared" si="3"/>
        <v>0.80158730158730163</v>
      </c>
    </row>
    <row r="18" spans="1:40" x14ac:dyDescent="0.25">
      <c r="A18" s="5">
        <v>13</v>
      </c>
      <c r="B18" s="5" t="s">
        <v>116</v>
      </c>
      <c r="C18" s="15">
        <v>9</v>
      </c>
      <c r="D18" s="5">
        <v>4</v>
      </c>
      <c r="E18" s="5">
        <v>1</v>
      </c>
      <c r="F18" s="5">
        <v>1</v>
      </c>
      <c r="G18" s="5">
        <v>1</v>
      </c>
      <c r="H18" s="5">
        <v>1</v>
      </c>
      <c r="I18" s="5">
        <v>2</v>
      </c>
      <c r="J18" s="5">
        <v>1</v>
      </c>
      <c r="K18" s="5">
        <v>1</v>
      </c>
      <c r="L18" s="5">
        <v>2</v>
      </c>
      <c r="M18" s="5">
        <v>2</v>
      </c>
      <c r="N18" s="18">
        <f t="shared" si="0"/>
        <v>16</v>
      </c>
      <c r="O18" s="5">
        <v>2</v>
      </c>
      <c r="P18" s="5">
        <v>1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1.5</v>
      </c>
      <c r="X18" s="5">
        <v>1</v>
      </c>
      <c r="Y18" s="5">
        <v>2</v>
      </c>
      <c r="Z18" s="5">
        <v>4</v>
      </c>
      <c r="AA18" s="21">
        <f t="shared" si="4"/>
        <v>17.5</v>
      </c>
      <c r="AB18" s="5">
        <v>1</v>
      </c>
      <c r="AC18" s="5">
        <v>2</v>
      </c>
      <c r="AD18" s="5">
        <v>4</v>
      </c>
      <c r="AE18" s="5">
        <v>2</v>
      </c>
      <c r="AF18" s="5">
        <v>3</v>
      </c>
      <c r="AG18" s="5">
        <v>2</v>
      </c>
      <c r="AH18" s="5">
        <v>2</v>
      </c>
      <c r="AI18" s="5">
        <v>2</v>
      </c>
      <c r="AJ18" s="5">
        <v>1</v>
      </c>
      <c r="AK18" s="24">
        <f t="shared" si="1"/>
        <v>19</v>
      </c>
      <c r="AL18" s="6">
        <f t="shared" si="2"/>
        <v>61.5</v>
      </c>
      <c r="AM18" s="12">
        <f t="shared" si="3"/>
        <v>0.97619047619047616</v>
      </c>
    </row>
    <row r="19" spans="1:40" x14ac:dyDescent="0.25">
      <c r="A19" s="5">
        <v>14</v>
      </c>
      <c r="B19" s="5" t="s">
        <v>117</v>
      </c>
      <c r="C19" s="15">
        <v>8</v>
      </c>
      <c r="D19" s="5">
        <v>3</v>
      </c>
      <c r="E19" s="5">
        <v>0</v>
      </c>
      <c r="F19" s="5">
        <v>1</v>
      </c>
      <c r="G19" s="5">
        <v>0</v>
      </c>
      <c r="H19" s="5">
        <v>1</v>
      </c>
      <c r="I19" s="5">
        <v>1.5</v>
      </c>
      <c r="J19" s="5">
        <v>0</v>
      </c>
      <c r="K19" s="5">
        <v>0</v>
      </c>
      <c r="L19" s="5">
        <v>1</v>
      </c>
      <c r="M19" s="5">
        <v>1</v>
      </c>
      <c r="N19" s="18">
        <f t="shared" si="0"/>
        <v>8.5</v>
      </c>
      <c r="O19" s="5">
        <v>2</v>
      </c>
      <c r="P19" s="5">
        <v>1</v>
      </c>
      <c r="Q19" s="5">
        <v>1</v>
      </c>
      <c r="R19" s="5">
        <v>1</v>
      </c>
      <c r="S19" s="5">
        <v>1</v>
      </c>
      <c r="T19" s="5">
        <v>0</v>
      </c>
      <c r="U19" s="5">
        <v>1</v>
      </c>
      <c r="V19" s="5">
        <v>1</v>
      </c>
      <c r="W19" s="5">
        <v>1.5</v>
      </c>
      <c r="X19" s="5">
        <v>1</v>
      </c>
      <c r="Y19" s="5">
        <v>2</v>
      </c>
      <c r="Z19" s="5">
        <v>1</v>
      </c>
      <c r="AA19" s="21">
        <f t="shared" si="4"/>
        <v>13.5</v>
      </c>
      <c r="AB19" s="5">
        <v>1</v>
      </c>
      <c r="AC19" s="5">
        <v>2</v>
      </c>
      <c r="AD19" s="5">
        <v>3</v>
      </c>
      <c r="AE19" s="5">
        <v>1</v>
      </c>
      <c r="AF19" s="5">
        <v>2</v>
      </c>
      <c r="AG19" s="5">
        <v>1</v>
      </c>
      <c r="AH19" s="5">
        <v>0</v>
      </c>
      <c r="AI19" s="5">
        <v>0</v>
      </c>
      <c r="AJ19" s="5">
        <v>1</v>
      </c>
      <c r="AK19" s="24">
        <f t="shared" si="1"/>
        <v>11</v>
      </c>
      <c r="AL19" s="6">
        <f t="shared" si="2"/>
        <v>41</v>
      </c>
      <c r="AM19" s="12">
        <f t="shared" si="3"/>
        <v>0.65079365079365081</v>
      </c>
    </row>
    <row r="20" spans="1:40" x14ac:dyDescent="0.25">
      <c r="A20" s="5">
        <v>15</v>
      </c>
      <c r="B20" s="5" t="s">
        <v>118</v>
      </c>
      <c r="C20" s="15">
        <v>8</v>
      </c>
      <c r="D20" s="5">
        <v>4</v>
      </c>
      <c r="E20" s="5">
        <v>1</v>
      </c>
      <c r="F20" s="5">
        <v>1</v>
      </c>
      <c r="G20" s="5">
        <v>0</v>
      </c>
      <c r="H20" s="5">
        <v>1</v>
      </c>
      <c r="I20" s="5">
        <v>2</v>
      </c>
      <c r="J20" s="5">
        <v>0</v>
      </c>
      <c r="K20" s="5">
        <v>0</v>
      </c>
      <c r="L20" s="5">
        <v>2</v>
      </c>
      <c r="M20" s="5">
        <v>1</v>
      </c>
      <c r="N20" s="18">
        <f t="shared" si="0"/>
        <v>12</v>
      </c>
      <c r="O20" s="5">
        <v>2</v>
      </c>
      <c r="P20" s="5">
        <v>1</v>
      </c>
      <c r="Q20" s="5">
        <v>1</v>
      </c>
      <c r="R20" s="5">
        <v>1</v>
      </c>
      <c r="S20" s="5">
        <v>1</v>
      </c>
      <c r="T20" s="5">
        <v>0</v>
      </c>
      <c r="U20" s="5">
        <v>1</v>
      </c>
      <c r="V20" s="5">
        <v>1</v>
      </c>
      <c r="W20" s="5">
        <v>1.5</v>
      </c>
      <c r="X20" s="5">
        <v>1</v>
      </c>
      <c r="Y20" s="5">
        <v>2</v>
      </c>
      <c r="Z20" s="5">
        <v>3</v>
      </c>
      <c r="AA20" s="21">
        <f t="shared" si="4"/>
        <v>15.5</v>
      </c>
      <c r="AB20" s="5">
        <v>1</v>
      </c>
      <c r="AC20" s="5">
        <v>2</v>
      </c>
      <c r="AD20" s="5">
        <v>4</v>
      </c>
      <c r="AE20" s="5">
        <v>2</v>
      </c>
      <c r="AF20" s="5">
        <v>3</v>
      </c>
      <c r="AG20" s="5">
        <v>2</v>
      </c>
      <c r="AH20" s="5">
        <v>1</v>
      </c>
      <c r="AI20" s="5">
        <v>2</v>
      </c>
      <c r="AJ20" s="5">
        <v>1</v>
      </c>
      <c r="AK20" s="24">
        <f t="shared" si="1"/>
        <v>18</v>
      </c>
      <c r="AL20" s="6">
        <f t="shared" si="2"/>
        <v>53.5</v>
      </c>
      <c r="AM20" s="12">
        <f t="shared" si="3"/>
        <v>0.84920634920634919</v>
      </c>
    </row>
    <row r="21" spans="1:40" x14ac:dyDescent="0.25">
      <c r="A21" s="5">
        <v>16</v>
      </c>
      <c r="B21" s="5" t="s">
        <v>119</v>
      </c>
      <c r="C21" s="15">
        <v>5</v>
      </c>
      <c r="D21" s="5">
        <v>4</v>
      </c>
      <c r="E21" s="5">
        <v>1</v>
      </c>
      <c r="F21" s="5">
        <v>1</v>
      </c>
      <c r="G21" s="5">
        <v>1</v>
      </c>
      <c r="H21" s="5">
        <v>1</v>
      </c>
      <c r="I21" s="5">
        <v>2</v>
      </c>
      <c r="J21" s="5">
        <v>1</v>
      </c>
      <c r="K21" s="5">
        <v>1</v>
      </c>
      <c r="L21" s="5">
        <v>2</v>
      </c>
      <c r="M21" s="5">
        <v>1</v>
      </c>
      <c r="N21" s="18">
        <f t="shared" si="0"/>
        <v>15</v>
      </c>
      <c r="O21" s="5">
        <v>2</v>
      </c>
      <c r="P21" s="5">
        <v>1</v>
      </c>
      <c r="Q21" s="5">
        <v>1</v>
      </c>
      <c r="R21" s="5">
        <v>1</v>
      </c>
      <c r="S21" s="5">
        <v>1</v>
      </c>
      <c r="T21" s="5">
        <v>0.5</v>
      </c>
      <c r="U21" s="5">
        <v>1</v>
      </c>
      <c r="V21" s="5">
        <v>1</v>
      </c>
      <c r="W21" s="5">
        <v>1.5</v>
      </c>
      <c r="X21" s="5">
        <v>1</v>
      </c>
      <c r="Y21" s="5">
        <v>2</v>
      </c>
      <c r="Z21" s="5">
        <v>3</v>
      </c>
      <c r="AA21" s="21">
        <f t="shared" si="4"/>
        <v>16</v>
      </c>
      <c r="AB21" s="5">
        <v>1</v>
      </c>
      <c r="AC21" s="5">
        <v>2</v>
      </c>
      <c r="AD21" s="5">
        <v>3</v>
      </c>
      <c r="AE21" s="5">
        <v>2</v>
      </c>
      <c r="AF21" s="5">
        <v>3</v>
      </c>
      <c r="AG21" s="5">
        <v>2</v>
      </c>
      <c r="AH21" s="5">
        <v>1</v>
      </c>
      <c r="AI21" s="5">
        <v>0</v>
      </c>
      <c r="AJ21" s="5">
        <v>1</v>
      </c>
      <c r="AK21" s="24">
        <f t="shared" si="1"/>
        <v>15</v>
      </c>
      <c r="AL21" s="6">
        <f t="shared" si="2"/>
        <v>51</v>
      </c>
      <c r="AM21" s="12">
        <f t="shared" si="3"/>
        <v>0.80952380952380953</v>
      </c>
    </row>
    <row r="22" spans="1:40" x14ac:dyDescent="0.25">
      <c r="A22" s="5">
        <v>17</v>
      </c>
      <c r="B22" s="5" t="s">
        <v>120</v>
      </c>
      <c r="C22" s="15">
        <v>5</v>
      </c>
      <c r="D22" s="5">
        <v>4</v>
      </c>
      <c r="E22" s="5">
        <v>1</v>
      </c>
      <c r="F22" s="5">
        <v>1</v>
      </c>
      <c r="G22" s="5">
        <v>1</v>
      </c>
      <c r="H22" s="5">
        <v>1</v>
      </c>
      <c r="I22" s="5">
        <v>2</v>
      </c>
      <c r="J22" s="5">
        <v>0</v>
      </c>
      <c r="K22" s="5">
        <v>0</v>
      </c>
      <c r="L22" s="5">
        <v>1</v>
      </c>
      <c r="M22" s="5">
        <v>1</v>
      </c>
      <c r="N22" s="18">
        <f t="shared" si="0"/>
        <v>12</v>
      </c>
      <c r="O22" s="5">
        <v>2</v>
      </c>
      <c r="P22" s="5">
        <v>1</v>
      </c>
      <c r="Q22" s="5">
        <v>0</v>
      </c>
      <c r="R22" s="5">
        <v>1</v>
      </c>
      <c r="S22" s="5">
        <v>1</v>
      </c>
      <c r="T22" s="5">
        <v>0</v>
      </c>
      <c r="U22" s="5">
        <v>1</v>
      </c>
      <c r="V22" s="5">
        <v>1</v>
      </c>
      <c r="W22" s="5">
        <v>0</v>
      </c>
      <c r="X22" s="5">
        <v>1</v>
      </c>
      <c r="Y22" s="5">
        <v>2</v>
      </c>
      <c r="Z22" s="5">
        <v>1</v>
      </c>
      <c r="AA22" s="21">
        <f t="shared" si="4"/>
        <v>11</v>
      </c>
      <c r="AB22" s="5">
        <v>1</v>
      </c>
      <c r="AC22" s="5">
        <v>2</v>
      </c>
      <c r="AD22" s="5">
        <v>3</v>
      </c>
      <c r="AE22" s="5">
        <v>2</v>
      </c>
      <c r="AF22" s="5">
        <v>3</v>
      </c>
      <c r="AG22" s="5">
        <v>2</v>
      </c>
      <c r="AH22" s="5">
        <v>2</v>
      </c>
      <c r="AI22" s="5">
        <v>0</v>
      </c>
      <c r="AJ22" s="5">
        <v>1</v>
      </c>
      <c r="AK22" s="24">
        <f t="shared" si="1"/>
        <v>16</v>
      </c>
      <c r="AL22" s="6">
        <f t="shared" si="2"/>
        <v>44</v>
      </c>
      <c r="AM22" s="12">
        <f t="shared" si="3"/>
        <v>0.69841269841269837</v>
      </c>
    </row>
    <row r="23" spans="1:40" x14ac:dyDescent="0.25">
      <c r="A23" s="5">
        <v>18</v>
      </c>
      <c r="B23" s="5" t="s">
        <v>121</v>
      </c>
      <c r="C23" s="15">
        <v>6</v>
      </c>
      <c r="D23" s="5">
        <v>4</v>
      </c>
      <c r="E23" s="5">
        <v>1</v>
      </c>
      <c r="F23" s="5">
        <v>1</v>
      </c>
      <c r="G23" s="5">
        <v>1</v>
      </c>
      <c r="H23" s="5">
        <v>1</v>
      </c>
      <c r="I23" s="5">
        <v>2</v>
      </c>
      <c r="J23" s="5">
        <v>1</v>
      </c>
      <c r="K23" s="5">
        <v>1</v>
      </c>
      <c r="L23" s="5">
        <v>1</v>
      </c>
      <c r="M23" s="5">
        <v>2</v>
      </c>
      <c r="N23" s="18">
        <f t="shared" si="0"/>
        <v>15</v>
      </c>
      <c r="O23" s="5">
        <v>1</v>
      </c>
      <c r="P23" s="5">
        <v>1</v>
      </c>
      <c r="Q23" s="5">
        <v>1</v>
      </c>
      <c r="R23" s="5">
        <v>1</v>
      </c>
      <c r="S23" s="5">
        <v>1</v>
      </c>
      <c r="T23" s="5">
        <v>0</v>
      </c>
      <c r="U23" s="5">
        <v>0.5</v>
      </c>
      <c r="V23" s="5">
        <v>1</v>
      </c>
      <c r="W23" s="5">
        <v>1.5</v>
      </c>
      <c r="X23" s="5">
        <v>0</v>
      </c>
      <c r="Y23" s="5">
        <v>2</v>
      </c>
      <c r="Z23" s="5">
        <v>1</v>
      </c>
      <c r="AA23" s="21">
        <f t="shared" si="4"/>
        <v>11</v>
      </c>
      <c r="AB23" s="5">
        <v>1</v>
      </c>
      <c r="AC23" s="5">
        <v>2</v>
      </c>
      <c r="AD23" s="5">
        <v>4</v>
      </c>
      <c r="AE23" s="5">
        <v>2</v>
      </c>
      <c r="AF23" s="5">
        <v>2</v>
      </c>
      <c r="AG23" s="5">
        <v>2</v>
      </c>
      <c r="AH23" s="5">
        <v>2</v>
      </c>
      <c r="AI23" s="5">
        <v>0</v>
      </c>
      <c r="AJ23" s="5">
        <v>1</v>
      </c>
      <c r="AK23" s="24">
        <f t="shared" si="1"/>
        <v>16</v>
      </c>
      <c r="AL23" s="6">
        <f t="shared" si="2"/>
        <v>48</v>
      </c>
      <c r="AM23" s="12">
        <f t="shared" si="3"/>
        <v>0.76190476190476186</v>
      </c>
    </row>
    <row r="24" spans="1:40" x14ac:dyDescent="0.25">
      <c r="A24" s="5">
        <v>19</v>
      </c>
      <c r="B24" s="5" t="s">
        <v>122</v>
      </c>
      <c r="C24" s="15">
        <v>4</v>
      </c>
      <c r="D24" s="5">
        <v>4</v>
      </c>
      <c r="E24" s="5">
        <v>1</v>
      </c>
      <c r="F24" s="5">
        <v>1</v>
      </c>
      <c r="G24" s="5">
        <v>1</v>
      </c>
      <c r="H24" s="5">
        <v>1</v>
      </c>
      <c r="I24" s="5">
        <v>2</v>
      </c>
      <c r="J24" s="5">
        <v>0</v>
      </c>
      <c r="K24" s="5">
        <v>0</v>
      </c>
      <c r="L24" s="5">
        <v>1</v>
      </c>
      <c r="M24" s="5">
        <v>1</v>
      </c>
      <c r="N24" s="18">
        <f t="shared" si="0"/>
        <v>12</v>
      </c>
      <c r="O24" s="5">
        <v>1</v>
      </c>
      <c r="P24" s="5">
        <v>1</v>
      </c>
      <c r="Q24" s="5">
        <v>1</v>
      </c>
      <c r="R24" s="5">
        <v>1</v>
      </c>
      <c r="S24" s="5">
        <v>1</v>
      </c>
      <c r="T24" s="5">
        <v>0</v>
      </c>
      <c r="U24" s="5">
        <v>1</v>
      </c>
      <c r="V24" s="5">
        <v>1</v>
      </c>
      <c r="W24" s="5">
        <v>1.5</v>
      </c>
      <c r="X24" s="5">
        <v>1</v>
      </c>
      <c r="Y24" s="5">
        <v>2</v>
      </c>
      <c r="Z24" s="5">
        <v>1</v>
      </c>
      <c r="AA24" s="21">
        <f t="shared" si="4"/>
        <v>12.5</v>
      </c>
      <c r="AB24" s="5">
        <v>1</v>
      </c>
      <c r="AC24" s="5">
        <v>2</v>
      </c>
      <c r="AD24" s="5">
        <v>2</v>
      </c>
      <c r="AE24" s="5">
        <v>2</v>
      </c>
      <c r="AF24" s="5">
        <v>2.5</v>
      </c>
      <c r="AG24" s="5">
        <v>2</v>
      </c>
      <c r="AH24" s="5">
        <v>1</v>
      </c>
      <c r="AI24" s="5">
        <v>0</v>
      </c>
      <c r="AJ24" s="5">
        <v>1</v>
      </c>
      <c r="AK24" s="24">
        <f t="shared" si="1"/>
        <v>13.5</v>
      </c>
      <c r="AL24" s="6">
        <f t="shared" si="2"/>
        <v>42</v>
      </c>
      <c r="AM24" s="12">
        <f t="shared" si="3"/>
        <v>0.66666666666666663</v>
      </c>
    </row>
    <row r="25" spans="1:40" x14ac:dyDescent="0.25">
      <c r="A25" s="5">
        <v>20</v>
      </c>
      <c r="B25" s="5" t="s">
        <v>123</v>
      </c>
      <c r="C25" s="15">
        <v>4</v>
      </c>
      <c r="D25" s="5">
        <v>1</v>
      </c>
      <c r="E25" s="5">
        <v>0.5</v>
      </c>
      <c r="F25" s="5">
        <v>0</v>
      </c>
      <c r="G25" s="5">
        <v>1</v>
      </c>
      <c r="H25" s="5">
        <v>1</v>
      </c>
      <c r="I25" s="5">
        <v>1</v>
      </c>
      <c r="J25" s="5">
        <v>0</v>
      </c>
      <c r="K25" s="5">
        <v>0</v>
      </c>
      <c r="L25" s="5">
        <v>0</v>
      </c>
      <c r="M25" s="5">
        <v>0</v>
      </c>
      <c r="N25" s="18">
        <f t="shared" si="0"/>
        <v>4.5</v>
      </c>
      <c r="O25" s="5">
        <v>0</v>
      </c>
      <c r="P25" s="5">
        <v>1</v>
      </c>
      <c r="Q25" s="5">
        <v>1</v>
      </c>
      <c r="R25" s="5">
        <v>1</v>
      </c>
      <c r="S25" s="5">
        <v>1</v>
      </c>
      <c r="T25" s="5">
        <v>0</v>
      </c>
      <c r="U25" s="5">
        <v>1</v>
      </c>
      <c r="V25" s="5">
        <v>1</v>
      </c>
      <c r="W25" s="5">
        <v>1.5</v>
      </c>
      <c r="X25" s="5">
        <v>0.5</v>
      </c>
      <c r="Y25" s="5">
        <v>0.5</v>
      </c>
      <c r="Z25" s="5">
        <v>1</v>
      </c>
      <c r="AA25" s="21">
        <f t="shared" si="4"/>
        <v>9.5</v>
      </c>
      <c r="AB25" s="5">
        <v>1</v>
      </c>
      <c r="AC25" s="5">
        <v>2</v>
      </c>
      <c r="AD25" s="5">
        <v>2</v>
      </c>
      <c r="AE25" s="5">
        <v>1</v>
      </c>
      <c r="AF25" s="5">
        <v>2.5</v>
      </c>
      <c r="AG25" s="5">
        <v>1</v>
      </c>
      <c r="AH25" s="5">
        <v>1</v>
      </c>
      <c r="AI25" s="5">
        <v>1</v>
      </c>
      <c r="AJ25" s="5">
        <v>1</v>
      </c>
      <c r="AK25" s="24">
        <f t="shared" si="1"/>
        <v>12.5</v>
      </c>
      <c r="AL25" s="6">
        <f t="shared" si="2"/>
        <v>30.5</v>
      </c>
      <c r="AM25" s="12">
        <f t="shared" si="3"/>
        <v>0.48412698412698413</v>
      </c>
    </row>
    <row r="26" spans="1:40" x14ac:dyDescent="0.25">
      <c r="A26" s="5">
        <v>21</v>
      </c>
      <c r="B26" s="5" t="s">
        <v>124</v>
      </c>
      <c r="C26" s="15">
        <v>5</v>
      </c>
      <c r="D26" s="5">
        <v>4</v>
      </c>
      <c r="E26" s="5">
        <v>1</v>
      </c>
      <c r="F26" s="5">
        <v>1</v>
      </c>
      <c r="G26" s="5">
        <v>1</v>
      </c>
      <c r="H26" s="5">
        <v>1</v>
      </c>
      <c r="I26" s="5">
        <v>0.5</v>
      </c>
      <c r="J26" s="5">
        <v>1</v>
      </c>
      <c r="K26" s="5">
        <v>1</v>
      </c>
      <c r="L26" s="5">
        <v>0</v>
      </c>
      <c r="M26" s="5">
        <v>1</v>
      </c>
      <c r="N26" s="18">
        <f t="shared" si="0"/>
        <v>11.5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21">
        <f t="shared" si="4"/>
        <v>0</v>
      </c>
      <c r="AB26" s="5">
        <v>1</v>
      </c>
      <c r="AC26" s="5">
        <v>2</v>
      </c>
      <c r="AD26" s="5">
        <v>3</v>
      </c>
      <c r="AE26" s="5">
        <v>2</v>
      </c>
      <c r="AF26" s="5">
        <v>3</v>
      </c>
      <c r="AG26" s="5">
        <v>2</v>
      </c>
      <c r="AH26" s="5">
        <v>1</v>
      </c>
      <c r="AI26" s="5">
        <v>1</v>
      </c>
      <c r="AJ26" s="5">
        <v>1</v>
      </c>
      <c r="AK26" s="24">
        <f t="shared" si="1"/>
        <v>16</v>
      </c>
      <c r="AL26" s="6">
        <f t="shared" si="2"/>
        <v>32.5</v>
      </c>
      <c r="AM26" s="12">
        <f t="shared" si="3"/>
        <v>0.51587301587301593</v>
      </c>
    </row>
    <row r="27" spans="1:40" x14ac:dyDescent="0.25">
      <c r="A27" s="5">
        <v>22</v>
      </c>
      <c r="B27" s="5" t="s">
        <v>125</v>
      </c>
      <c r="C27" s="15">
        <v>4</v>
      </c>
      <c r="D27" s="5">
        <v>4</v>
      </c>
      <c r="E27" s="5">
        <v>0</v>
      </c>
      <c r="F27" s="5">
        <v>0</v>
      </c>
      <c r="G27" s="5">
        <v>0</v>
      </c>
      <c r="H27" s="5">
        <v>1</v>
      </c>
      <c r="I27" s="5">
        <v>2</v>
      </c>
      <c r="J27" s="5">
        <v>0</v>
      </c>
      <c r="K27" s="5">
        <v>0</v>
      </c>
      <c r="L27" s="5">
        <v>1</v>
      </c>
      <c r="M27" s="5">
        <v>1</v>
      </c>
      <c r="N27" s="18">
        <f t="shared" si="0"/>
        <v>9</v>
      </c>
      <c r="O27" s="5">
        <v>2</v>
      </c>
      <c r="P27" s="5">
        <v>1</v>
      </c>
      <c r="Q27" s="5">
        <v>1</v>
      </c>
      <c r="R27" s="5">
        <v>1</v>
      </c>
      <c r="S27" s="5">
        <v>1</v>
      </c>
      <c r="T27" s="5">
        <v>0</v>
      </c>
      <c r="U27" s="5">
        <v>1</v>
      </c>
      <c r="V27" s="5">
        <v>1</v>
      </c>
      <c r="W27" s="5">
        <v>1.5</v>
      </c>
      <c r="X27" s="5">
        <v>1</v>
      </c>
      <c r="Y27" s="5">
        <v>0</v>
      </c>
      <c r="Z27" s="5">
        <v>0</v>
      </c>
      <c r="AA27" s="21">
        <f t="shared" si="4"/>
        <v>10.5</v>
      </c>
      <c r="AB27" s="5">
        <v>1</v>
      </c>
      <c r="AC27" s="5">
        <v>2</v>
      </c>
      <c r="AD27" s="5">
        <v>4</v>
      </c>
      <c r="AE27" s="5">
        <v>0</v>
      </c>
      <c r="AF27" s="5">
        <v>2</v>
      </c>
      <c r="AG27" s="5">
        <v>0</v>
      </c>
      <c r="AH27" s="5">
        <v>2</v>
      </c>
      <c r="AI27" s="5">
        <v>1</v>
      </c>
      <c r="AJ27" s="5">
        <v>1</v>
      </c>
      <c r="AK27" s="24">
        <f t="shared" si="1"/>
        <v>13</v>
      </c>
      <c r="AL27" s="6">
        <f t="shared" si="2"/>
        <v>36.5</v>
      </c>
      <c r="AM27" s="12">
        <f t="shared" si="3"/>
        <v>0.57936507936507942</v>
      </c>
    </row>
    <row r="28" spans="1:40" x14ac:dyDescent="0.25">
      <c r="A28" s="5">
        <v>23</v>
      </c>
      <c r="B28" s="5" t="s">
        <v>126</v>
      </c>
      <c r="C28" s="15">
        <v>8</v>
      </c>
      <c r="D28" s="5">
        <v>2</v>
      </c>
      <c r="E28" s="5">
        <v>1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18">
        <f t="shared" si="0"/>
        <v>3</v>
      </c>
      <c r="O28" s="5">
        <v>2</v>
      </c>
      <c r="P28" s="5">
        <v>1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1.5</v>
      </c>
      <c r="X28" s="5">
        <v>1</v>
      </c>
      <c r="Y28" s="5">
        <v>2</v>
      </c>
      <c r="Z28" s="5">
        <v>3</v>
      </c>
      <c r="AA28" s="21">
        <f t="shared" si="4"/>
        <v>16.5</v>
      </c>
      <c r="AB28" s="5">
        <v>1</v>
      </c>
      <c r="AC28" s="5">
        <v>2</v>
      </c>
      <c r="AD28" s="5">
        <v>3</v>
      </c>
      <c r="AE28" s="5">
        <v>2</v>
      </c>
      <c r="AF28" s="5">
        <v>3</v>
      </c>
      <c r="AG28" s="5">
        <v>1.5</v>
      </c>
      <c r="AH28" s="5">
        <v>1</v>
      </c>
      <c r="AI28" s="5">
        <v>1</v>
      </c>
      <c r="AJ28" s="5">
        <v>1</v>
      </c>
      <c r="AK28" s="24">
        <f t="shared" si="1"/>
        <v>15.5</v>
      </c>
      <c r="AL28" s="6">
        <f t="shared" si="2"/>
        <v>43</v>
      </c>
      <c r="AM28" s="12">
        <f t="shared" si="3"/>
        <v>0.68253968253968256</v>
      </c>
    </row>
    <row r="29" spans="1:40" x14ac:dyDescent="0.25">
      <c r="A29" s="5">
        <v>24</v>
      </c>
      <c r="B29" s="5" t="s">
        <v>127</v>
      </c>
      <c r="C29" s="15">
        <v>8</v>
      </c>
      <c r="D29" s="5">
        <v>4</v>
      </c>
      <c r="E29" s="5">
        <v>1</v>
      </c>
      <c r="F29" s="5">
        <v>1</v>
      </c>
      <c r="G29" s="5">
        <v>0</v>
      </c>
      <c r="H29" s="5">
        <v>1</v>
      </c>
      <c r="I29" s="5">
        <v>2</v>
      </c>
      <c r="J29" s="5">
        <v>1</v>
      </c>
      <c r="K29" s="5">
        <v>1</v>
      </c>
      <c r="L29" s="5">
        <v>2</v>
      </c>
      <c r="M29" s="5">
        <v>1</v>
      </c>
      <c r="N29" s="18">
        <f t="shared" si="0"/>
        <v>14</v>
      </c>
      <c r="O29" s="5">
        <v>2</v>
      </c>
      <c r="P29" s="5">
        <v>1</v>
      </c>
      <c r="Q29" s="5">
        <v>1</v>
      </c>
      <c r="R29" s="5">
        <v>1</v>
      </c>
      <c r="S29" s="5">
        <v>1</v>
      </c>
      <c r="T29" s="5">
        <v>0</v>
      </c>
      <c r="U29" s="5">
        <v>1</v>
      </c>
      <c r="V29" s="5">
        <v>1</v>
      </c>
      <c r="W29" s="5">
        <v>1.5</v>
      </c>
      <c r="X29" s="5">
        <v>1</v>
      </c>
      <c r="Y29" s="5">
        <v>2</v>
      </c>
      <c r="Z29" s="5">
        <v>4</v>
      </c>
      <c r="AA29" s="21">
        <f t="shared" si="4"/>
        <v>16.5</v>
      </c>
      <c r="AB29" s="5">
        <v>1</v>
      </c>
      <c r="AC29" s="5">
        <v>2</v>
      </c>
      <c r="AD29" s="5">
        <v>4</v>
      </c>
      <c r="AE29" s="5">
        <v>2</v>
      </c>
      <c r="AF29" s="5">
        <v>3</v>
      </c>
      <c r="AG29" s="5">
        <v>1</v>
      </c>
      <c r="AH29" s="5">
        <v>2</v>
      </c>
      <c r="AI29" s="5">
        <v>2</v>
      </c>
      <c r="AJ29" s="5">
        <v>1</v>
      </c>
      <c r="AK29" s="24">
        <f t="shared" si="1"/>
        <v>18</v>
      </c>
      <c r="AL29" s="6">
        <f t="shared" si="2"/>
        <v>56.5</v>
      </c>
      <c r="AM29" s="12">
        <f t="shared" si="3"/>
        <v>0.89682539682539686</v>
      </c>
    </row>
    <row r="30" spans="1:40" x14ac:dyDescent="0.25">
      <c r="A30" s="5">
        <v>25</v>
      </c>
      <c r="B30" s="5" t="s">
        <v>128</v>
      </c>
      <c r="C30" s="15">
        <v>5</v>
      </c>
      <c r="D30" s="5">
        <v>3</v>
      </c>
      <c r="E30" s="5">
        <v>0</v>
      </c>
      <c r="F30" s="5">
        <v>0</v>
      </c>
      <c r="G30" s="5">
        <v>0</v>
      </c>
      <c r="H30" s="5">
        <v>1</v>
      </c>
      <c r="I30" s="5">
        <v>2</v>
      </c>
      <c r="J30" s="5">
        <v>0</v>
      </c>
      <c r="K30" s="5">
        <v>0</v>
      </c>
      <c r="L30" s="5">
        <v>2</v>
      </c>
      <c r="M30" s="5">
        <v>0</v>
      </c>
      <c r="N30" s="18">
        <f t="shared" si="0"/>
        <v>8</v>
      </c>
      <c r="O30" s="5">
        <v>2</v>
      </c>
      <c r="P30" s="5">
        <v>1</v>
      </c>
      <c r="Q30" s="5">
        <v>1</v>
      </c>
      <c r="R30" s="5">
        <v>1</v>
      </c>
      <c r="S30" s="5">
        <v>1</v>
      </c>
      <c r="T30" s="5">
        <v>0</v>
      </c>
      <c r="U30" s="5">
        <v>0</v>
      </c>
      <c r="V30" s="5">
        <v>1</v>
      </c>
      <c r="W30" s="5">
        <v>1.5</v>
      </c>
      <c r="X30" s="5">
        <v>0.5</v>
      </c>
      <c r="Y30" s="5">
        <v>1.5</v>
      </c>
      <c r="Z30" s="5">
        <v>1</v>
      </c>
      <c r="AA30" s="21">
        <f t="shared" si="4"/>
        <v>11.5</v>
      </c>
      <c r="AB30" s="5">
        <v>1</v>
      </c>
      <c r="AC30" s="5">
        <v>0</v>
      </c>
      <c r="AD30" s="5">
        <v>3</v>
      </c>
      <c r="AE30" s="5">
        <v>2</v>
      </c>
      <c r="AF30" s="5">
        <v>3</v>
      </c>
      <c r="AG30" s="5">
        <v>2</v>
      </c>
      <c r="AH30" s="5">
        <v>2</v>
      </c>
      <c r="AI30" s="5">
        <v>1</v>
      </c>
      <c r="AJ30" s="5">
        <v>1</v>
      </c>
      <c r="AK30" s="24">
        <f t="shared" si="1"/>
        <v>15</v>
      </c>
      <c r="AL30" s="6">
        <f t="shared" si="2"/>
        <v>39.5</v>
      </c>
      <c r="AM30" s="12">
        <f t="shared" si="3"/>
        <v>0.62698412698412698</v>
      </c>
      <c r="AN30" s="9"/>
    </row>
    <row r="31" spans="1:40" x14ac:dyDescent="0.25">
      <c r="A31" s="5">
        <v>26</v>
      </c>
      <c r="B31" s="5" t="s">
        <v>129</v>
      </c>
      <c r="C31" s="15">
        <v>6</v>
      </c>
      <c r="D31" s="5">
        <v>4</v>
      </c>
      <c r="E31" s="5">
        <v>1</v>
      </c>
      <c r="F31" s="5">
        <v>1</v>
      </c>
      <c r="G31" s="5">
        <v>1</v>
      </c>
      <c r="H31" s="5">
        <v>1</v>
      </c>
      <c r="I31" s="5">
        <v>2</v>
      </c>
      <c r="J31" s="5">
        <v>1</v>
      </c>
      <c r="K31" s="5">
        <v>0.5</v>
      </c>
      <c r="L31" s="5">
        <v>2</v>
      </c>
      <c r="M31" s="5">
        <v>2</v>
      </c>
      <c r="N31" s="18">
        <f t="shared" si="0"/>
        <v>15.5</v>
      </c>
      <c r="O31" s="5">
        <v>2</v>
      </c>
      <c r="P31" s="5">
        <v>1</v>
      </c>
      <c r="Q31" s="5">
        <v>1</v>
      </c>
      <c r="R31" s="5">
        <v>1</v>
      </c>
      <c r="S31" s="5">
        <v>1</v>
      </c>
      <c r="T31" s="5">
        <v>1</v>
      </c>
      <c r="U31" s="5">
        <v>0</v>
      </c>
      <c r="V31" s="5">
        <v>1</v>
      </c>
      <c r="W31" s="5">
        <v>1</v>
      </c>
      <c r="X31" s="5">
        <v>0.5</v>
      </c>
      <c r="Y31" s="5">
        <v>2</v>
      </c>
      <c r="Z31" s="5">
        <v>1</v>
      </c>
      <c r="AA31" s="21">
        <f t="shared" si="4"/>
        <v>12.5</v>
      </c>
      <c r="AB31" s="5">
        <v>1</v>
      </c>
      <c r="AC31" s="5">
        <v>0</v>
      </c>
      <c r="AD31" s="5">
        <v>3</v>
      </c>
      <c r="AE31" s="5">
        <v>2</v>
      </c>
      <c r="AF31" s="5">
        <v>2</v>
      </c>
      <c r="AG31" s="5">
        <v>2</v>
      </c>
      <c r="AH31" s="5">
        <v>1</v>
      </c>
      <c r="AI31" s="5">
        <v>1</v>
      </c>
      <c r="AJ31" s="5">
        <v>1</v>
      </c>
      <c r="AK31" s="24">
        <f t="shared" si="1"/>
        <v>13</v>
      </c>
      <c r="AL31" s="6">
        <f t="shared" si="2"/>
        <v>47</v>
      </c>
      <c r="AM31" s="12">
        <f t="shared" si="3"/>
        <v>0.74603174603174605</v>
      </c>
      <c r="AN31" s="9"/>
    </row>
    <row r="32" spans="1:40" x14ac:dyDescent="0.25">
      <c r="A32" s="5">
        <v>27</v>
      </c>
      <c r="B32" s="5" t="s">
        <v>130</v>
      </c>
      <c r="C32" s="15">
        <v>8</v>
      </c>
      <c r="D32" s="5">
        <v>4</v>
      </c>
      <c r="E32" s="5">
        <v>1</v>
      </c>
      <c r="F32" s="5">
        <v>1</v>
      </c>
      <c r="G32" s="5">
        <v>1</v>
      </c>
      <c r="H32" s="5">
        <v>1</v>
      </c>
      <c r="I32" s="5">
        <v>2</v>
      </c>
      <c r="J32" s="5">
        <v>1</v>
      </c>
      <c r="K32" s="5">
        <v>1</v>
      </c>
      <c r="L32" s="5">
        <v>2</v>
      </c>
      <c r="M32" s="5">
        <v>0</v>
      </c>
      <c r="N32" s="18">
        <f t="shared" si="0"/>
        <v>14</v>
      </c>
      <c r="O32" s="5">
        <v>1</v>
      </c>
      <c r="P32" s="5">
        <v>1</v>
      </c>
      <c r="Q32" s="5">
        <v>1</v>
      </c>
      <c r="R32" s="5">
        <v>1</v>
      </c>
      <c r="S32" s="5">
        <v>1</v>
      </c>
      <c r="T32" s="5">
        <v>1</v>
      </c>
      <c r="U32" s="5">
        <v>1</v>
      </c>
      <c r="V32" s="5">
        <v>1</v>
      </c>
      <c r="W32" s="5">
        <v>2</v>
      </c>
      <c r="X32" s="5">
        <v>1</v>
      </c>
      <c r="Y32" s="5">
        <v>1.5</v>
      </c>
      <c r="Z32" s="5">
        <v>3.5</v>
      </c>
      <c r="AA32" s="21">
        <f t="shared" si="4"/>
        <v>16</v>
      </c>
      <c r="AB32" s="5">
        <v>1</v>
      </c>
      <c r="AC32" s="5">
        <v>2</v>
      </c>
      <c r="AD32" s="5">
        <v>4</v>
      </c>
      <c r="AE32" s="5">
        <v>2</v>
      </c>
      <c r="AF32" s="5">
        <v>3</v>
      </c>
      <c r="AG32" s="5">
        <v>2</v>
      </c>
      <c r="AH32" s="5">
        <v>1.5</v>
      </c>
      <c r="AI32" s="5">
        <v>2</v>
      </c>
      <c r="AJ32" s="5">
        <v>1</v>
      </c>
      <c r="AK32" s="24">
        <f t="shared" si="1"/>
        <v>18.5</v>
      </c>
      <c r="AL32" s="6">
        <f t="shared" si="2"/>
        <v>56.5</v>
      </c>
      <c r="AM32" s="12">
        <f t="shared" si="3"/>
        <v>0.89682539682539686</v>
      </c>
      <c r="AN32" s="9"/>
    </row>
    <row r="33" spans="1:40" x14ac:dyDescent="0.25">
      <c r="A33" s="5">
        <v>28</v>
      </c>
      <c r="B33" s="5" t="s">
        <v>131</v>
      </c>
      <c r="C33" s="15">
        <v>7</v>
      </c>
      <c r="D33" s="5">
        <v>4</v>
      </c>
      <c r="E33" s="5">
        <v>1</v>
      </c>
      <c r="F33" s="5">
        <v>1</v>
      </c>
      <c r="G33" s="5">
        <v>0</v>
      </c>
      <c r="H33" s="5">
        <v>0</v>
      </c>
      <c r="I33" s="5">
        <v>2</v>
      </c>
      <c r="J33" s="5">
        <v>0</v>
      </c>
      <c r="K33" s="5">
        <v>0</v>
      </c>
      <c r="L33" s="5">
        <v>2</v>
      </c>
      <c r="M33" s="5">
        <v>0</v>
      </c>
      <c r="N33" s="18">
        <f t="shared" si="0"/>
        <v>10</v>
      </c>
      <c r="O33" s="5">
        <v>2</v>
      </c>
      <c r="P33" s="5">
        <v>1</v>
      </c>
      <c r="Q33" s="5">
        <v>1</v>
      </c>
      <c r="R33" s="5">
        <v>1</v>
      </c>
      <c r="S33" s="5">
        <v>1</v>
      </c>
      <c r="T33" s="5">
        <v>0</v>
      </c>
      <c r="U33" s="5">
        <v>0</v>
      </c>
      <c r="V33" s="5">
        <v>1</v>
      </c>
      <c r="W33" s="5">
        <v>1.5</v>
      </c>
      <c r="X33" s="5">
        <v>1</v>
      </c>
      <c r="Y33" s="5">
        <v>2</v>
      </c>
      <c r="Z33" s="5">
        <v>1</v>
      </c>
      <c r="AA33" s="21">
        <f t="shared" si="4"/>
        <v>12.5</v>
      </c>
      <c r="AB33" s="5">
        <v>1</v>
      </c>
      <c r="AC33" s="5">
        <v>2</v>
      </c>
      <c r="AD33" s="5">
        <v>3</v>
      </c>
      <c r="AE33" s="5">
        <v>1</v>
      </c>
      <c r="AF33" s="5">
        <v>2</v>
      </c>
      <c r="AG33" s="5">
        <v>0</v>
      </c>
      <c r="AH33" s="5">
        <v>1</v>
      </c>
      <c r="AI33" s="5">
        <v>1</v>
      </c>
      <c r="AJ33" s="5">
        <v>1</v>
      </c>
      <c r="AK33" s="24">
        <f t="shared" si="1"/>
        <v>12</v>
      </c>
      <c r="AL33" s="6">
        <f t="shared" si="2"/>
        <v>41.5</v>
      </c>
      <c r="AM33" s="12">
        <f t="shared" si="3"/>
        <v>0.65873015873015872</v>
      </c>
      <c r="AN33" s="9"/>
    </row>
    <row r="34" spans="1:40" x14ac:dyDescent="0.25">
      <c r="A34" s="5">
        <v>29</v>
      </c>
      <c r="B34" s="5" t="s">
        <v>132</v>
      </c>
      <c r="C34" s="15">
        <v>8</v>
      </c>
      <c r="D34" s="5">
        <v>4</v>
      </c>
      <c r="E34" s="5">
        <v>1</v>
      </c>
      <c r="F34" s="5">
        <v>1</v>
      </c>
      <c r="G34" s="5">
        <v>0</v>
      </c>
      <c r="H34" s="5">
        <v>1</v>
      </c>
      <c r="I34" s="5">
        <v>0</v>
      </c>
      <c r="J34" s="5">
        <v>0</v>
      </c>
      <c r="K34" s="5">
        <v>0</v>
      </c>
      <c r="L34" s="5">
        <v>1</v>
      </c>
      <c r="M34" s="5">
        <v>0.5</v>
      </c>
      <c r="N34" s="18">
        <f t="shared" si="0"/>
        <v>8.5</v>
      </c>
      <c r="O34" s="5">
        <v>2</v>
      </c>
      <c r="P34" s="5">
        <v>1</v>
      </c>
      <c r="Q34" s="5">
        <v>1</v>
      </c>
      <c r="R34" s="5">
        <v>1</v>
      </c>
      <c r="S34" s="5">
        <v>1</v>
      </c>
      <c r="T34" s="5">
        <v>1</v>
      </c>
      <c r="U34" s="5">
        <v>0</v>
      </c>
      <c r="V34" s="5">
        <v>1</v>
      </c>
      <c r="W34" s="5">
        <v>1.5</v>
      </c>
      <c r="X34" s="5">
        <v>1</v>
      </c>
      <c r="Y34" s="5">
        <v>1.5</v>
      </c>
      <c r="Z34" s="5">
        <v>0.5</v>
      </c>
      <c r="AA34" s="21">
        <f t="shared" si="4"/>
        <v>12.5</v>
      </c>
      <c r="AB34" s="5">
        <v>1</v>
      </c>
      <c r="AC34" s="5">
        <v>1</v>
      </c>
      <c r="AD34" s="5">
        <v>3</v>
      </c>
      <c r="AE34" s="5">
        <v>1</v>
      </c>
      <c r="AF34" s="5">
        <v>2</v>
      </c>
      <c r="AG34" s="5">
        <v>1</v>
      </c>
      <c r="AH34" s="5">
        <v>1</v>
      </c>
      <c r="AI34" s="5">
        <v>1</v>
      </c>
      <c r="AJ34" s="5">
        <v>1</v>
      </c>
      <c r="AK34" s="24">
        <f t="shared" si="1"/>
        <v>12</v>
      </c>
      <c r="AL34" s="6">
        <f t="shared" si="2"/>
        <v>41</v>
      </c>
      <c r="AM34" s="12">
        <f t="shared" si="3"/>
        <v>0.65079365079365081</v>
      </c>
      <c r="AN34" s="9"/>
    </row>
    <row r="35" spans="1:40" x14ac:dyDescent="0.25">
      <c r="A35" s="5">
        <v>30</v>
      </c>
      <c r="B35" s="5" t="s">
        <v>133</v>
      </c>
      <c r="C35" s="15">
        <v>6</v>
      </c>
      <c r="D35" s="5">
        <v>4</v>
      </c>
      <c r="E35" s="5">
        <v>1</v>
      </c>
      <c r="F35" s="5">
        <v>1</v>
      </c>
      <c r="G35" s="5">
        <v>1</v>
      </c>
      <c r="H35" s="5">
        <v>1</v>
      </c>
      <c r="I35" s="5">
        <v>2</v>
      </c>
      <c r="J35" s="5">
        <v>1</v>
      </c>
      <c r="K35" s="5">
        <v>1</v>
      </c>
      <c r="L35" s="5">
        <v>1.5</v>
      </c>
      <c r="M35" s="5">
        <v>2</v>
      </c>
      <c r="N35" s="18">
        <f t="shared" si="0"/>
        <v>15.5</v>
      </c>
      <c r="O35" s="5">
        <v>2</v>
      </c>
      <c r="P35" s="5">
        <v>1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1</v>
      </c>
      <c r="W35" s="5">
        <v>2</v>
      </c>
      <c r="X35" s="5">
        <v>1</v>
      </c>
      <c r="Y35" s="5">
        <v>2</v>
      </c>
      <c r="Z35" s="5">
        <v>2</v>
      </c>
      <c r="AA35" s="21">
        <f t="shared" si="4"/>
        <v>16</v>
      </c>
      <c r="AB35" s="5">
        <v>1</v>
      </c>
      <c r="AC35" s="5">
        <v>2</v>
      </c>
      <c r="AD35" s="5">
        <v>4</v>
      </c>
      <c r="AE35" s="5">
        <v>2</v>
      </c>
      <c r="AF35" s="5">
        <v>3</v>
      </c>
      <c r="AG35" s="5">
        <v>0</v>
      </c>
      <c r="AH35" s="5">
        <v>2</v>
      </c>
      <c r="AI35" s="5">
        <v>1</v>
      </c>
      <c r="AJ35" s="5">
        <v>1</v>
      </c>
      <c r="AK35" s="24">
        <f t="shared" si="1"/>
        <v>16</v>
      </c>
      <c r="AL35" s="6">
        <f t="shared" si="2"/>
        <v>53.5</v>
      </c>
      <c r="AM35" s="12">
        <f t="shared" si="3"/>
        <v>0.84920634920634919</v>
      </c>
      <c r="AN35" s="9"/>
    </row>
    <row r="36" spans="1:40" x14ac:dyDescent="0.25">
      <c r="A36" s="5">
        <v>31</v>
      </c>
      <c r="B36" s="5" t="s">
        <v>134</v>
      </c>
      <c r="C36" s="15">
        <v>9</v>
      </c>
      <c r="D36" s="5">
        <v>4</v>
      </c>
      <c r="E36" s="5">
        <v>1</v>
      </c>
      <c r="F36" s="5">
        <v>1</v>
      </c>
      <c r="G36" s="5">
        <v>1</v>
      </c>
      <c r="H36" s="5">
        <v>1</v>
      </c>
      <c r="I36" s="5">
        <v>2</v>
      </c>
      <c r="J36" s="5">
        <v>1</v>
      </c>
      <c r="K36" s="5">
        <v>1</v>
      </c>
      <c r="L36" s="5">
        <v>1.5</v>
      </c>
      <c r="M36" s="5">
        <v>2</v>
      </c>
      <c r="N36" s="18">
        <f t="shared" si="0"/>
        <v>15.5</v>
      </c>
      <c r="O36" s="5">
        <v>2</v>
      </c>
      <c r="P36" s="5">
        <v>1</v>
      </c>
      <c r="Q36" s="5">
        <v>1</v>
      </c>
      <c r="R36" s="5">
        <v>1</v>
      </c>
      <c r="S36" s="5">
        <v>1</v>
      </c>
      <c r="T36" s="5">
        <v>0.5</v>
      </c>
      <c r="U36" s="5">
        <v>1</v>
      </c>
      <c r="V36" s="5">
        <v>1</v>
      </c>
      <c r="W36" s="5">
        <v>1.5</v>
      </c>
      <c r="X36" s="5">
        <v>1</v>
      </c>
      <c r="Y36" s="5">
        <v>2</v>
      </c>
      <c r="Z36" s="5">
        <v>4</v>
      </c>
      <c r="AA36" s="21">
        <f t="shared" si="4"/>
        <v>17</v>
      </c>
      <c r="AB36" s="5">
        <v>1</v>
      </c>
      <c r="AC36" s="5">
        <v>2</v>
      </c>
      <c r="AD36" s="5">
        <v>4</v>
      </c>
      <c r="AE36" s="5">
        <v>2</v>
      </c>
      <c r="AF36" s="5">
        <v>3</v>
      </c>
      <c r="AG36" s="5">
        <v>2</v>
      </c>
      <c r="AH36" s="5">
        <v>1</v>
      </c>
      <c r="AI36" s="5">
        <v>2</v>
      </c>
      <c r="AJ36" s="5">
        <v>1</v>
      </c>
      <c r="AK36" s="24">
        <f t="shared" si="1"/>
        <v>18</v>
      </c>
      <c r="AL36" s="6">
        <f t="shared" si="2"/>
        <v>59.5</v>
      </c>
      <c r="AM36" s="12">
        <f t="shared" si="3"/>
        <v>0.94444444444444442</v>
      </c>
      <c r="AN36" s="9"/>
    </row>
    <row r="37" spans="1:40" x14ac:dyDescent="0.25">
      <c r="A37" s="5">
        <v>32</v>
      </c>
      <c r="B37" s="5" t="s">
        <v>135</v>
      </c>
      <c r="C37" s="15">
        <v>3</v>
      </c>
      <c r="D37" s="5">
        <v>4</v>
      </c>
      <c r="E37" s="5">
        <v>1</v>
      </c>
      <c r="F37" s="5">
        <v>1</v>
      </c>
      <c r="G37" s="5">
        <v>0</v>
      </c>
      <c r="H37" s="5">
        <v>1</v>
      </c>
      <c r="I37" s="5">
        <v>2</v>
      </c>
      <c r="J37" s="5">
        <v>1</v>
      </c>
      <c r="K37" s="5">
        <v>0</v>
      </c>
      <c r="L37" s="5">
        <v>1</v>
      </c>
      <c r="M37" s="5">
        <v>2</v>
      </c>
      <c r="N37" s="18">
        <f t="shared" si="0"/>
        <v>13</v>
      </c>
      <c r="O37" s="5">
        <v>2</v>
      </c>
      <c r="P37" s="5">
        <v>1</v>
      </c>
      <c r="Q37" s="5">
        <v>1</v>
      </c>
      <c r="R37" s="5">
        <v>1</v>
      </c>
      <c r="S37" s="5">
        <v>1</v>
      </c>
      <c r="T37" s="5">
        <v>1</v>
      </c>
      <c r="U37" s="5">
        <v>1</v>
      </c>
      <c r="V37" s="5">
        <v>1</v>
      </c>
      <c r="W37" s="5">
        <v>1.5</v>
      </c>
      <c r="X37" s="5">
        <v>1</v>
      </c>
      <c r="Y37" s="5">
        <v>2</v>
      </c>
      <c r="Z37" s="5">
        <v>2</v>
      </c>
      <c r="AA37" s="21">
        <f t="shared" si="4"/>
        <v>15.5</v>
      </c>
      <c r="AB37" s="5">
        <v>1</v>
      </c>
      <c r="AC37" s="5">
        <v>2</v>
      </c>
      <c r="AD37" s="5">
        <v>4</v>
      </c>
      <c r="AE37" s="5">
        <v>2</v>
      </c>
      <c r="AF37" s="5">
        <v>2</v>
      </c>
      <c r="AG37" s="5">
        <v>2</v>
      </c>
      <c r="AH37" s="5">
        <v>1</v>
      </c>
      <c r="AI37" s="5">
        <v>0</v>
      </c>
      <c r="AJ37" s="5">
        <v>1</v>
      </c>
      <c r="AK37" s="24">
        <f t="shared" si="1"/>
        <v>15</v>
      </c>
      <c r="AL37" s="6">
        <f t="shared" si="2"/>
        <v>46.5</v>
      </c>
      <c r="AM37" s="12">
        <f t="shared" si="3"/>
        <v>0.73809523809523814</v>
      </c>
      <c r="AN37" s="9"/>
    </row>
    <row r="38" spans="1:40" x14ac:dyDescent="0.25">
      <c r="A38" s="5">
        <v>33</v>
      </c>
      <c r="B38" s="5" t="s">
        <v>136</v>
      </c>
      <c r="C38" s="15">
        <v>8</v>
      </c>
      <c r="D38" s="5">
        <v>4</v>
      </c>
      <c r="E38" s="5">
        <v>1</v>
      </c>
      <c r="F38" s="5">
        <v>1</v>
      </c>
      <c r="G38" s="5">
        <v>1</v>
      </c>
      <c r="H38" s="5">
        <v>1</v>
      </c>
      <c r="I38" s="5">
        <v>2</v>
      </c>
      <c r="J38" s="5">
        <v>1</v>
      </c>
      <c r="K38" s="5">
        <v>1</v>
      </c>
      <c r="L38" s="5">
        <v>2</v>
      </c>
      <c r="M38" s="5">
        <v>2</v>
      </c>
      <c r="N38" s="18">
        <f t="shared" si="0"/>
        <v>16</v>
      </c>
      <c r="O38" s="5">
        <v>2</v>
      </c>
      <c r="P38" s="5">
        <v>1</v>
      </c>
      <c r="Q38" s="5">
        <v>1</v>
      </c>
      <c r="R38" s="5">
        <v>1</v>
      </c>
      <c r="S38" s="5">
        <v>1</v>
      </c>
      <c r="T38" s="5">
        <v>1</v>
      </c>
      <c r="U38" s="5">
        <v>1</v>
      </c>
      <c r="V38" s="5">
        <v>1</v>
      </c>
      <c r="W38" s="5">
        <v>1.5</v>
      </c>
      <c r="X38" s="5">
        <v>1</v>
      </c>
      <c r="Y38" s="5">
        <v>2</v>
      </c>
      <c r="Z38" s="5">
        <v>4</v>
      </c>
      <c r="AA38" s="21">
        <f t="shared" si="4"/>
        <v>17.5</v>
      </c>
      <c r="AB38" s="5">
        <v>1</v>
      </c>
      <c r="AC38" s="5">
        <v>2</v>
      </c>
      <c r="AD38" s="5">
        <v>4</v>
      </c>
      <c r="AE38" s="5">
        <v>2</v>
      </c>
      <c r="AF38" s="5">
        <v>3</v>
      </c>
      <c r="AG38" s="5">
        <v>2</v>
      </c>
      <c r="AH38" s="5">
        <v>2</v>
      </c>
      <c r="AI38" s="5">
        <v>2</v>
      </c>
      <c r="AJ38" s="5">
        <v>1</v>
      </c>
      <c r="AK38" s="24">
        <f t="shared" si="1"/>
        <v>19</v>
      </c>
      <c r="AL38" s="6">
        <f t="shared" si="2"/>
        <v>60.5</v>
      </c>
      <c r="AM38" s="12">
        <f t="shared" si="3"/>
        <v>0.96031746031746035</v>
      </c>
    </row>
    <row r="39" spans="1:40" x14ac:dyDescent="0.25">
      <c r="A39" s="5">
        <v>34</v>
      </c>
      <c r="B39" s="5" t="s">
        <v>137</v>
      </c>
      <c r="C39" s="15">
        <v>7</v>
      </c>
      <c r="D39" s="5">
        <v>3</v>
      </c>
      <c r="E39" s="5">
        <v>0</v>
      </c>
      <c r="F39" s="5">
        <v>1</v>
      </c>
      <c r="G39" s="5">
        <v>1</v>
      </c>
      <c r="H39" s="5">
        <v>1</v>
      </c>
      <c r="I39" s="5">
        <v>2</v>
      </c>
      <c r="J39" s="5">
        <v>1</v>
      </c>
      <c r="K39" s="5">
        <v>1</v>
      </c>
      <c r="L39" s="5">
        <v>2</v>
      </c>
      <c r="M39" s="5">
        <v>0.5</v>
      </c>
      <c r="N39" s="18">
        <f t="shared" si="0"/>
        <v>12.5</v>
      </c>
      <c r="O39" s="5">
        <v>2</v>
      </c>
      <c r="P39" s="5">
        <v>1</v>
      </c>
      <c r="Q39" s="5">
        <v>1</v>
      </c>
      <c r="R39" s="5">
        <v>1</v>
      </c>
      <c r="S39" s="5">
        <v>1</v>
      </c>
      <c r="T39" s="5">
        <v>0</v>
      </c>
      <c r="U39" s="5">
        <v>1</v>
      </c>
      <c r="V39" s="5">
        <v>1</v>
      </c>
      <c r="W39" s="5">
        <v>1.5</v>
      </c>
      <c r="X39" s="5">
        <v>0.5</v>
      </c>
      <c r="Y39" s="5">
        <v>2</v>
      </c>
      <c r="Z39" s="5">
        <v>1</v>
      </c>
      <c r="AA39" s="21">
        <f t="shared" si="4"/>
        <v>13</v>
      </c>
      <c r="AB39" s="5">
        <v>1</v>
      </c>
      <c r="AC39" s="5">
        <v>2</v>
      </c>
      <c r="AD39" s="5">
        <v>1</v>
      </c>
      <c r="AE39" s="5">
        <v>1</v>
      </c>
      <c r="AF39" s="5">
        <v>2</v>
      </c>
      <c r="AG39" s="5">
        <v>1</v>
      </c>
      <c r="AH39" s="5">
        <v>1</v>
      </c>
      <c r="AI39" s="5">
        <v>0</v>
      </c>
      <c r="AJ39" s="5">
        <v>1</v>
      </c>
      <c r="AK39" s="24">
        <f t="shared" si="1"/>
        <v>10</v>
      </c>
      <c r="AL39" s="6">
        <f t="shared" si="2"/>
        <v>42.5</v>
      </c>
      <c r="AM39" s="12">
        <f t="shared" si="3"/>
        <v>0.67460317460317465</v>
      </c>
    </row>
    <row r="40" spans="1:40" x14ac:dyDescent="0.25">
      <c r="A40" s="5">
        <v>35</v>
      </c>
      <c r="B40" s="5" t="s">
        <v>138</v>
      </c>
      <c r="C40" s="15">
        <v>8</v>
      </c>
      <c r="D40" s="5">
        <v>4</v>
      </c>
      <c r="E40" s="5">
        <v>1</v>
      </c>
      <c r="F40" s="5">
        <v>1</v>
      </c>
      <c r="G40" s="5">
        <v>1</v>
      </c>
      <c r="H40" s="5">
        <v>1</v>
      </c>
      <c r="I40" s="5">
        <v>2</v>
      </c>
      <c r="J40" s="5">
        <v>1</v>
      </c>
      <c r="K40" s="5">
        <v>1</v>
      </c>
      <c r="L40" s="5">
        <v>2</v>
      </c>
      <c r="M40" s="5">
        <v>2</v>
      </c>
      <c r="N40" s="18">
        <f t="shared" si="0"/>
        <v>16</v>
      </c>
      <c r="O40" s="5">
        <v>2</v>
      </c>
      <c r="P40" s="5">
        <v>1</v>
      </c>
      <c r="Q40" s="5">
        <v>1</v>
      </c>
      <c r="R40" s="5">
        <v>1</v>
      </c>
      <c r="S40" s="5">
        <v>1</v>
      </c>
      <c r="T40" s="5">
        <v>1</v>
      </c>
      <c r="U40" s="5">
        <v>1</v>
      </c>
      <c r="V40" s="5">
        <v>1</v>
      </c>
      <c r="W40" s="5">
        <v>1.5</v>
      </c>
      <c r="X40" s="5">
        <v>1</v>
      </c>
      <c r="Y40" s="5">
        <v>2</v>
      </c>
      <c r="Z40" s="5">
        <v>3</v>
      </c>
      <c r="AA40" s="21">
        <f t="shared" si="4"/>
        <v>16.5</v>
      </c>
      <c r="AB40" s="5">
        <v>1</v>
      </c>
      <c r="AC40" s="5">
        <v>2</v>
      </c>
      <c r="AD40" s="5">
        <v>4</v>
      </c>
      <c r="AE40" s="5">
        <v>2</v>
      </c>
      <c r="AF40" s="5">
        <v>3</v>
      </c>
      <c r="AG40" s="5">
        <v>2</v>
      </c>
      <c r="AH40" s="5">
        <v>1</v>
      </c>
      <c r="AI40" s="5">
        <v>0</v>
      </c>
      <c r="AJ40" s="5">
        <v>1</v>
      </c>
      <c r="AK40" s="24">
        <f t="shared" si="1"/>
        <v>16</v>
      </c>
      <c r="AL40" s="6">
        <f t="shared" si="2"/>
        <v>56.5</v>
      </c>
      <c r="AM40" s="12">
        <f t="shared" si="3"/>
        <v>0.89682539682539686</v>
      </c>
    </row>
    <row r="41" spans="1:40" x14ac:dyDescent="0.25">
      <c r="A41" s="5">
        <v>36</v>
      </c>
      <c r="B41" s="5" t="s">
        <v>139</v>
      </c>
      <c r="C41" s="15">
        <v>4</v>
      </c>
      <c r="D41" s="5">
        <v>4</v>
      </c>
      <c r="E41" s="5">
        <v>1</v>
      </c>
      <c r="F41" s="5">
        <v>1</v>
      </c>
      <c r="G41" s="5">
        <v>1</v>
      </c>
      <c r="H41" s="5">
        <v>0</v>
      </c>
      <c r="I41" s="5">
        <v>1.5</v>
      </c>
      <c r="J41" s="5">
        <v>0</v>
      </c>
      <c r="K41" s="5">
        <v>0.5</v>
      </c>
      <c r="L41" s="5">
        <v>2</v>
      </c>
      <c r="M41" s="5">
        <v>0</v>
      </c>
      <c r="N41" s="18">
        <f t="shared" si="0"/>
        <v>11</v>
      </c>
      <c r="O41" s="5">
        <v>2</v>
      </c>
      <c r="P41" s="5">
        <v>1</v>
      </c>
      <c r="Q41" s="5">
        <v>1</v>
      </c>
      <c r="R41" s="5">
        <v>1</v>
      </c>
      <c r="S41" s="5">
        <v>1</v>
      </c>
      <c r="T41" s="5">
        <v>0</v>
      </c>
      <c r="U41" s="5">
        <v>0</v>
      </c>
      <c r="V41" s="5">
        <v>0</v>
      </c>
      <c r="W41" s="5">
        <v>1</v>
      </c>
      <c r="X41" s="5">
        <v>0</v>
      </c>
      <c r="Y41" s="5">
        <v>0</v>
      </c>
      <c r="Z41" s="5">
        <v>0</v>
      </c>
      <c r="AA41" s="21">
        <f t="shared" si="4"/>
        <v>7</v>
      </c>
      <c r="AB41" s="5">
        <v>1</v>
      </c>
      <c r="AC41" s="5">
        <v>2</v>
      </c>
      <c r="AD41" s="5">
        <v>4</v>
      </c>
      <c r="AE41" s="5">
        <v>2</v>
      </c>
      <c r="AF41" s="5">
        <v>3</v>
      </c>
      <c r="AG41" s="5">
        <v>1.5</v>
      </c>
      <c r="AH41" s="5">
        <v>1</v>
      </c>
      <c r="AI41" s="5">
        <v>0</v>
      </c>
      <c r="AJ41" s="5">
        <v>1</v>
      </c>
      <c r="AK41" s="24">
        <f t="shared" si="1"/>
        <v>15.5</v>
      </c>
      <c r="AL41" s="6">
        <f t="shared" si="2"/>
        <v>37.5</v>
      </c>
      <c r="AM41" s="12">
        <f t="shared" si="3"/>
        <v>0.59523809523809523</v>
      </c>
    </row>
    <row r="42" spans="1:40" x14ac:dyDescent="0.25">
      <c r="A42" s="5">
        <v>37</v>
      </c>
      <c r="B42" s="5" t="s">
        <v>140</v>
      </c>
      <c r="C42" s="15">
        <v>5</v>
      </c>
      <c r="D42" s="5">
        <v>4</v>
      </c>
      <c r="E42" s="5">
        <v>0</v>
      </c>
      <c r="F42" s="5">
        <v>1</v>
      </c>
      <c r="G42" s="5">
        <v>0</v>
      </c>
      <c r="H42" s="5">
        <v>1</v>
      </c>
      <c r="I42" s="5">
        <v>2</v>
      </c>
      <c r="J42" s="5">
        <v>0</v>
      </c>
      <c r="K42" s="5">
        <v>0</v>
      </c>
      <c r="L42" s="5">
        <v>1.5</v>
      </c>
      <c r="M42" s="5">
        <v>1</v>
      </c>
      <c r="N42" s="18">
        <f t="shared" si="0"/>
        <v>10.5</v>
      </c>
      <c r="O42" s="5">
        <v>2</v>
      </c>
      <c r="P42" s="5">
        <v>1</v>
      </c>
      <c r="Q42" s="5">
        <v>1</v>
      </c>
      <c r="R42" s="5">
        <v>1</v>
      </c>
      <c r="S42" s="5">
        <v>1</v>
      </c>
      <c r="T42" s="5">
        <v>0</v>
      </c>
      <c r="U42" s="5">
        <v>1</v>
      </c>
      <c r="V42" s="5">
        <v>1</v>
      </c>
      <c r="W42" s="5">
        <v>1.5</v>
      </c>
      <c r="X42" s="5">
        <v>1</v>
      </c>
      <c r="Y42" s="5">
        <v>2</v>
      </c>
      <c r="Z42" s="5">
        <v>1</v>
      </c>
      <c r="AA42" s="21">
        <f t="shared" si="4"/>
        <v>13.5</v>
      </c>
      <c r="AB42" s="5">
        <v>1</v>
      </c>
      <c r="AC42" s="5">
        <v>1</v>
      </c>
      <c r="AD42" s="5">
        <v>3</v>
      </c>
      <c r="AE42" s="5">
        <v>2</v>
      </c>
      <c r="AF42" s="5">
        <v>3</v>
      </c>
      <c r="AG42" s="5">
        <v>0</v>
      </c>
      <c r="AH42" s="5">
        <v>1</v>
      </c>
      <c r="AI42" s="5">
        <v>1</v>
      </c>
      <c r="AJ42" s="5">
        <v>1</v>
      </c>
      <c r="AK42" s="24">
        <f t="shared" si="1"/>
        <v>13</v>
      </c>
      <c r="AL42" s="6">
        <f t="shared" si="2"/>
        <v>42</v>
      </c>
      <c r="AM42" s="12">
        <f t="shared" si="3"/>
        <v>0.66666666666666663</v>
      </c>
    </row>
    <row r="43" spans="1:40" x14ac:dyDescent="0.25">
      <c r="A43" s="5">
        <v>38</v>
      </c>
      <c r="B43" s="5" t="s">
        <v>141</v>
      </c>
      <c r="C43" s="15">
        <v>6</v>
      </c>
      <c r="D43" s="5">
        <v>4</v>
      </c>
      <c r="E43" s="5">
        <v>1</v>
      </c>
      <c r="F43" s="5">
        <v>1</v>
      </c>
      <c r="G43" s="5">
        <v>1</v>
      </c>
      <c r="H43" s="5">
        <v>1</v>
      </c>
      <c r="I43" s="5">
        <v>2</v>
      </c>
      <c r="J43" s="5">
        <v>1</v>
      </c>
      <c r="K43" s="5">
        <v>1</v>
      </c>
      <c r="L43" s="5">
        <v>2</v>
      </c>
      <c r="M43" s="5">
        <v>2</v>
      </c>
      <c r="N43" s="18">
        <f t="shared" si="0"/>
        <v>16</v>
      </c>
      <c r="O43" s="5">
        <v>2</v>
      </c>
      <c r="P43" s="5">
        <v>1</v>
      </c>
      <c r="Q43" s="5">
        <v>1</v>
      </c>
      <c r="R43" s="5">
        <v>1</v>
      </c>
      <c r="S43" s="5">
        <v>1</v>
      </c>
      <c r="T43" s="5">
        <v>1</v>
      </c>
      <c r="U43" s="5">
        <v>0</v>
      </c>
      <c r="V43" s="5">
        <v>1</v>
      </c>
      <c r="W43" s="5">
        <v>2</v>
      </c>
      <c r="X43" s="5">
        <v>1</v>
      </c>
      <c r="Y43" s="5">
        <v>2</v>
      </c>
      <c r="Z43" s="5">
        <v>4</v>
      </c>
      <c r="AA43" s="21">
        <f t="shared" si="4"/>
        <v>17</v>
      </c>
      <c r="AB43" s="5">
        <v>1</v>
      </c>
      <c r="AC43" s="5">
        <v>2</v>
      </c>
      <c r="AD43" s="5">
        <v>3</v>
      </c>
      <c r="AE43" s="5">
        <v>2</v>
      </c>
      <c r="AF43" s="5">
        <v>2</v>
      </c>
      <c r="AG43" s="5">
        <v>2</v>
      </c>
      <c r="AH43" s="5">
        <v>2</v>
      </c>
      <c r="AI43" s="5">
        <v>2</v>
      </c>
      <c r="AJ43" s="5">
        <v>1</v>
      </c>
      <c r="AK43" s="24">
        <f t="shared" si="1"/>
        <v>17</v>
      </c>
      <c r="AL43" s="6">
        <f t="shared" si="2"/>
        <v>56</v>
      </c>
      <c r="AM43" s="12">
        <f t="shared" si="3"/>
        <v>0.88888888888888884</v>
      </c>
    </row>
    <row r="44" spans="1:40" x14ac:dyDescent="0.25">
      <c r="A44" s="5">
        <v>39</v>
      </c>
      <c r="B44" s="5" t="s">
        <v>142</v>
      </c>
      <c r="C44" s="15">
        <v>8</v>
      </c>
      <c r="D44" s="5">
        <v>4</v>
      </c>
      <c r="E44" s="5">
        <v>1</v>
      </c>
      <c r="F44" s="5">
        <v>1</v>
      </c>
      <c r="G44" s="5">
        <v>1</v>
      </c>
      <c r="H44" s="5">
        <v>1</v>
      </c>
      <c r="I44" s="5">
        <v>2</v>
      </c>
      <c r="J44" s="5">
        <v>1</v>
      </c>
      <c r="K44" s="5">
        <v>1</v>
      </c>
      <c r="L44" s="5">
        <v>2</v>
      </c>
      <c r="M44" s="5">
        <v>2</v>
      </c>
      <c r="N44" s="18">
        <f t="shared" si="0"/>
        <v>16</v>
      </c>
      <c r="O44" s="5">
        <v>2</v>
      </c>
      <c r="P44" s="5">
        <v>1</v>
      </c>
      <c r="Q44" s="5">
        <v>1</v>
      </c>
      <c r="R44" s="5">
        <v>1</v>
      </c>
      <c r="S44" s="5">
        <v>1</v>
      </c>
      <c r="T44" s="5">
        <v>1</v>
      </c>
      <c r="U44" s="5">
        <v>1</v>
      </c>
      <c r="V44" s="5">
        <v>1</v>
      </c>
      <c r="W44" s="5">
        <v>1.5</v>
      </c>
      <c r="X44" s="5">
        <v>1</v>
      </c>
      <c r="Y44" s="5">
        <v>2</v>
      </c>
      <c r="Z44" s="5">
        <v>3</v>
      </c>
      <c r="AA44" s="21">
        <f t="shared" si="4"/>
        <v>16.5</v>
      </c>
      <c r="AB44" s="5">
        <v>1</v>
      </c>
      <c r="AC44" s="5">
        <v>2</v>
      </c>
      <c r="AD44" s="5">
        <v>4</v>
      </c>
      <c r="AE44" s="5">
        <v>2</v>
      </c>
      <c r="AF44" s="5">
        <v>3</v>
      </c>
      <c r="AG44" s="5">
        <v>2</v>
      </c>
      <c r="AH44" s="5">
        <v>1</v>
      </c>
      <c r="AI44" s="5">
        <v>1</v>
      </c>
      <c r="AJ44" s="5">
        <v>1</v>
      </c>
      <c r="AK44" s="24">
        <f t="shared" si="1"/>
        <v>17</v>
      </c>
      <c r="AL44" s="6">
        <f t="shared" si="2"/>
        <v>57.5</v>
      </c>
      <c r="AM44" s="12">
        <f t="shared" si="3"/>
        <v>0.91269841269841268</v>
      </c>
    </row>
    <row r="45" spans="1:40" x14ac:dyDescent="0.25">
      <c r="A45" s="5">
        <v>40</v>
      </c>
      <c r="B45" s="5" t="s">
        <v>143</v>
      </c>
      <c r="C45" s="15">
        <v>3</v>
      </c>
      <c r="D45" s="5">
        <v>4</v>
      </c>
      <c r="E45" s="5">
        <v>1</v>
      </c>
      <c r="F45" s="5">
        <v>1</v>
      </c>
      <c r="G45" s="5">
        <v>1</v>
      </c>
      <c r="H45" s="5">
        <v>1</v>
      </c>
      <c r="I45" s="5">
        <v>2</v>
      </c>
      <c r="J45" s="5">
        <v>0</v>
      </c>
      <c r="K45" s="5">
        <v>1</v>
      </c>
      <c r="L45" s="5">
        <v>1.5</v>
      </c>
      <c r="M45" s="5">
        <v>0</v>
      </c>
      <c r="N45" s="18">
        <f t="shared" si="0"/>
        <v>12.5</v>
      </c>
      <c r="O45" s="5">
        <v>2</v>
      </c>
      <c r="P45" s="5">
        <v>1</v>
      </c>
      <c r="Q45" s="5">
        <v>1</v>
      </c>
      <c r="R45" s="5">
        <v>1</v>
      </c>
      <c r="S45" s="5">
        <v>1</v>
      </c>
      <c r="T45" s="5">
        <v>1</v>
      </c>
      <c r="U45" s="5">
        <v>1</v>
      </c>
      <c r="V45" s="5">
        <v>1</v>
      </c>
      <c r="W45" s="5">
        <v>1.5</v>
      </c>
      <c r="X45" s="5">
        <v>1</v>
      </c>
      <c r="Y45" s="5">
        <v>2</v>
      </c>
      <c r="Z45" s="5">
        <v>2</v>
      </c>
      <c r="AA45" s="21">
        <f t="shared" si="4"/>
        <v>15.5</v>
      </c>
      <c r="AB45" s="5">
        <v>1</v>
      </c>
      <c r="AC45" s="5">
        <v>2</v>
      </c>
      <c r="AD45" s="5">
        <v>4</v>
      </c>
      <c r="AE45" s="5">
        <v>2</v>
      </c>
      <c r="AF45" s="5">
        <v>3</v>
      </c>
      <c r="AG45" s="5">
        <v>2</v>
      </c>
      <c r="AH45" s="5">
        <v>0</v>
      </c>
      <c r="AI45" s="5">
        <v>2</v>
      </c>
      <c r="AJ45" s="5">
        <v>1</v>
      </c>
      <c r="AK45" s="24">
        <f t="shared" si="1"/>
        <v>17</v>
      </c>
      <c r="AL45" s="6">
        <f t="shared" si="2"/>
        <v>48</v>
      </c>
      <c r="AM45" s="12">
        <f t="shared" si="3"/>
        <v>0.76190476190476186</v>
      </c>
    </row>
    <row r="46" spans="1:40" x14ac:dyDescent="0.25">
      <c r="A46" s="5">
        <v>41</v>
      </c>
      <c r="B46" s="5" t="s">
        <v>144</v>
      </c>
      <c r="C46" s="15">
        <v>6</v>
      </c>
      <c r="D46" s="5">
        <v>4</v>
      </c>
      <c r="E46" s="5">
        <v>1</v>
      </c>
      <c r="F46" s="5">
        <v>1</v>
      </c>
      <c r="G46" s="5">
        <v>0</v>
      </c>
      <c r="H46" s="5">
        <v>1</v>
      </c>
      <c r="I46" s="5">
        <v>2</v>
      </c>
      <c r="J46" s="5">
        <v>1</v>
      </c>
      <c r="K46" s="5">
        <v>1</v>
      </c>
      <c r="L46" s="5">
        <v>2</v>
      </c>
      <c r="M46" s="5">
        <v>0.5</v>
      </c>
      <c r="N46" s="18">
        <f t="shared" si="0"/>
        <v>13.5</v>
      </c>
      <c r="O46" s="5">
        <v>2</v>
      </c>
      <c r="P46" s="5">
        <v>1</v>
      </c>
      <c r="Q46" s="5">
        <v>1</v>
      </c>
      <c r="R46" s="5">
        <v>1</v>
      </c>
      <c r="S46" s="5">
        <v>1</v>
      </c>
      <c r="T46" s="5">
        <v>1</v>
      </c>
      <c r="U46" s="5">
        <v>1</v>
      </c>
      <c r="V46" s="5">
        <v>1</v>
      </c>
      <c r="W46" s="5">
        <v>1.5</v>
      </c>
      <c r="X46" s="5">
        <v>1</v>
      </c>
      <c r="Y46" s="5">
        <v>2</v>
      </c>
      <c r="Z46" s="5">
        <v>0.5</v>
      </c>
      <c r="AA46" s="21">
        <f t="shared" si="4"/>
        <v>14</v>
      </c>
      <c r="AB46" s="5">
        <v>1</v>
      </c>
      <c r="AC46" s="5">
        <v>2</v>
      </c>
      <c r="AD46" s="5">
        <v>3</v>
      </c>
      <c r="AE46" s="5">
        <v>2</v>
      </c>
      <c r="AF46" s="5">
        <v>3</v>
      </c>
      <c r="AG46" s="5">
        <v>2</v>
      </c>
      <c r="AH46" s="5">
        <v>2</v>
      </c>
      <c r="AI46" s="5">
        <v>2</v>
      </c>
      <c r="AJ46" s="5">
        <v>1</v>
      </c>
      <c r="AK46" s="24">
        <f t="shared" si="1"/>
        <v>18</v>
      </c>
      <c r="AL46" s="6">
        <f t="shared" si="2"/>
        <v>51.5</v>
      </c>
      <c r="AM46" s="12">
        <f t="shared" si="3"/>
        <v>0.81746031746031744</v>
      </c>
    </row>
    <row r="47" spans="1:40" x14ac:dyDescent="0.25">
      <c r="A47" s="5">
        <v>42</v>
      </c>
      <c r="B47" s="5" t="s">
        <v>145</v>
      </c>
      <c r="C47" s="15">
        <v>6</v>
      </c>
      <c r="D47" s="5">
        <v>4</v>
      </c>
      <c r="E47" s="5">
        <v>1</v>
      </c>
      <c r="F47" s="5">
        <v>1</v>
      </c>
      <c r="G47" s="5">
        <v>1</v>
      </c>
      <c r="H47" s="5">
        <v>1</v>
      </c>
      <c r="I47" s="5">
        <v>0</v>
      </c>
      <c r="J47" s="5">
        <v>0</v>
      </c>
      <c r="K47" s="5">
        <v>0</v>
      </c>
      <c r="L47" s="5">
        <v>1.5</v>
      </c>
      <c r="M47" s="5">
        <v>1</v>
      </c>
      <c r="N47" s="18">
        <f t="shared" si="0"/>
        <v>10.5</v>
      </c>
      <c r="O47" s="5">
        <v>2</v>
      </c>
      <c r="P47" s="5">
        <v>1</v>
      </c>
      <c r="Q47" s="5">
        <v>1</v>
      </c>
      <c r="R47" s="5">
        <v>1</v>
      </c>
      <c r="S47" s="5">
        <v>1</v>
      </c>
      <c r="T47" s="5">
        <v>0</v>
      </c>
      <c r="U47" s="5">
        <v>0</v>
      </c>
      <c r="V47" s="5">
        <v>1</v>
      </c>
      <c r="W47" s="5">
        <v>1.5</v>
      </c>
      <c r="X47" s="5">
        <v>1</v>
      </c>
      <c r="Y47" s="5">
        <v>2</v>
      </c>
      <c r="Z47" s="5">
        <v>3</v>
      </c>
      <c r="AA47" s="21">
        <f t="shared" si="4"/>
        <v>14.5</v>
      </c>
      <c r="AB47" s="5">
        <v>1</v>
      </c>
      <c r="AC47" s="5">
        <v>2</v>
      </c>
      <c r="AD47" s="5">
        <v>4</v>
      </c>
      <c r="AE47" s="5">
        <v>2</v>
      </c>
      <c r="AF47" s="5">
        <v>3</v>
      </c>
      <c r="AG47" s="5">
        <v>2</v>
      </c>
      <c r="AH47" s="5">
        <v>1</v>
      </c>
      <c r="AI47" s="5">
        <v>0</v>
      </c>
      <c r="AJ47" s="5">
        <v>1</v>
      </c>
      <c r="AK47" s="24">
        <f t="shared" si="1"/>
        <v>16</v>
      </c>
      <c r="AL47" s="6">
        <f t="shared" si="2"/>
        <v>47</v>
      </c>
      <c r="AM47" s="12">
        <f t="shared" si="3"/>
        <v>0.74603174603174605</v>
      </c>
    </row>
    <row r="55" spans="3:3" x14ac:dyDescent="0.25">
      <c r="C55" t="s">
        <v>146</v>
      </c>
    </row>
  </sheetData>
  <mergeCells count="3">
    <mergeCell ref="D3:L3"/>
    <mergeCell ref="O3:Z3"/>
    <mergeCell ref="AB3:AJ3"/>
  </mergeCells>
  <pageMargins left="0.7" right="0.7" top="0.75" bottom="0.75" header="0.3" footer="0.3"/>
  <pageSetup paperSize="9" orientation="portrait" horizontalDpi="300" verticalDpi="300" r:id="rId1"/>
  <rowBreaks count="1" manualBreakCount="1">
    <brk id="27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zoomScale="80" zoomScaleNormal="80" workbookViewId="0">
      <selection activeCell="A6" sqref="A6:AM14"/>
    </sheetView>
  </sheetViews>
  <sheetFormatPr defaultRowHeight="15" x14ac:dyDescent="0.25"/>
  <cols>
    <col min="1" max="1" width="5.7109375" customWidth="1"/>
    <col min="2" max="2" width="21.140625" customWidth="1"/>
    <col min="3" max="3" width="7" customWidth="1"/>
    <col min="4" max="13" width="4.7109375" customWidth="1"/>
    <col min="14" max="14" width="7.42578125" customWidth="1"/>
    <col min="15" max="26" width="4.7109375" customWidth="1"/>
    <col min="27" max="27" width="8" customWidth="1"/>
    <col min="28" max="36" width="4.7109375" customWidth="1"/>
    <col min="37" max="37" width="7.85546875" customWidth="1"/>
  </cols>
  <sheetData>
    <row r="1" spans="1:40" ht="18.75" x14ac:dyDescent="0.3">
      <c r="A1" s="53" t="s">
        <v>169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3" spans="1:40" s="1" customFormat="1" x14ac:dyDescent="0.25">
      <c r="A3" s="2" t="s">
        <v>12</v>
      </c>
      <c r="B3" s="2" t="s">
        <v>0</v>
      </c>
      <c r="C3" s="13" t="s">
        <v>1</v>
      </c>
      <c r="D3" s="32" t="s">
        <v>2</v>
      </c>
      <c r="E3" s="33"/>
      <c r="F3" s="33"/>
      <c r="G3" s="33"/>
      <c r="H3" s="33"/>
      <c r="I3" s="33"/>
      <c r="J3" s="33"/>
      <c r="K3" s="33"/>
      <c r="L3" s="33"/>
      <c r="M3" s="25"/>
      <c r="N3" s="16" t="s">
        <v>3</v>
      </c>
      <c r="O3" s="32" t="s">
        <v>4</v>
      </c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19" t="s">
        <v>3</v>
      </c>
      <c r="AB3" s="32" t="s">
        <v>5</v>
      </c>
      <c r="AC3" s="33"/>
      <c r="AD3" s="33"/>
      <c r="AE3" s="33"/>
      <c r="AF3" s="33"/>
      <c r="AG3" s="33"/>
      <c r="AH3" s="33"/>
      <c r="AI3" s="33"/>
      <c r="AJ3" s="33"/>
      <c r="AK3" s="22" t="s">
        <v>3</v>
      </c>
      <c r="AL3" s="7" t="s">
        <v>9</v>
      </c>
      <c r="AM3" s="7" t="s">
        <v>11</v>
      </c>
    </row>
    <row r="4" spans="1:40" x14ac:dyDescent="0.25">
      <c r="A4" s="3"/>
      <c r="B4" s="3"/>
      <c r="C4" s="14"/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17" t="s">
        <v>6</v>
      </c>
      <c r="O4" s="5">
        <v>1</v>
      </c>
      <c r="P4" s="5">
        <v>2</v>
      </c>
      <c r="Q4" s="5">
        <v>3</v>
      </c>
      <c r="R4" s="5">
        <v>4</v>
      </c>
      <c r="S4" s="5">
        <v>5</v>
      </c>
      <c r="T4" s="5">
        <v>6</v>
      </c>
      <c r="U4" s="5">
        <v>7</v>
      </c>
      <c r="V4" s="5">
        <v>8</v>
      </c>
      <c r="W4" s="5">
        <v>9</v>
      </c>
      <c r="X4" s="5">
        <v>10</v>
      </c>
      <c r="Y4" s="5">
        <v>11</v>
      </c>
      <c r="Z4" s="5">
        <v>12</v>
      </c>
      <c r="AA4" s="20" t="s">
        <v>7</v>
      </c>
      <c r="AB4" s="5">
        <v>1</v>
      </c>
      <c r="AC4" s="5">
        <v>2</v>
      </c>
      <c r="AD4" s="5">
        <v>3</v>
      </c>
      <c r="AE4" s="5">
        <v>4</v>
      </c>
      <c r="AF4" s="5">
        <v>5</v>
      </c>
      <c r="AG4" s="5">
        <v>6</v>
      </c>
      <c r="AH4" s="5">
        <v>7</v>
      </c>
      <c r="AI4" s="5">
        <v>8</v>
      </c>
      <c r="AJ4" s="5">
        <v>9</v>
      </c>
      <c r="AK4" s="23" t="s">
        <v>8</v>
      </c>
      <c r="AL4" s="8" t="s">
        <v>10</v>
      </c>
      <c r="AM4" s="8"/>
    </row>
    <row r="5" spans="1:40" x14ac:dyDescent="0.25">
      <c r="A5" s="4"/>
      <c r="B5" s="4"/>
      <c r="C5" s="37">
        <v>10</v>
      </c>
      <c r="D5" s="6">
        <v>4</v>
      </c>
      <c r="E5" s="6">
        <v>1</v>
      </c>
      <c r="F5" s="6">
        <v>1</v>
      </c>
      <c r="G5" s="6">
        <v>1</v>
      </c>
      <c r="H5" s="6">
        <v>1</v>
      </c>
      <c r="I5" s="6">
        <v>2</v>
      </c>
      <c r="J5" s="6">
        <v>1</v>
      </c>
      <c r="K5" s="6">
        <v>1</v>
      </c>
      <c r="L5" s="6">
        <v>2</v>
      </c>
      <c r="M5" s="6">
        <v>2</v>
      </c>
      <c r="N5" s="18">
        <f>SUM(D5:M5)</f>
        <v>16</v>
      </c>
      <c r="O5" s="6">
        <v>2</v>
      </c>
      <c r="P5" s="6">
        <v>1</v>
      </c>
      <c r="Q5" s="6">
        <v>1</v>
      </c>
      <c r="R5" s="6">
        <v>1</v>
      </c>
      <c r="S5" s="6">
        <v>1</v>
      </c>
      <c r="T5" s="6">
        <v>1</v>
      </c>
      <c r="U5" s="6">
        <v>1</v>
      </c>
      <c r="V5" s="6">
        <v>1</v>
      </c>
      <c r="W5" s="6">
        <v>2</v>
      </c>
      <c r="X5" s="6">
        <v>1</v>
      </c>
      <c r="Y5" s="6">
        <v>2</v>
      </c>
      <c r="Z5" s="6">
        <v>4</v>
      </c>
      <c r="AA5" s="21">
        <f>SUM(O5:Z5)</f>
        <v>18</v>
      </c>
      <c r="AB5" s="6">
        <v>1</v>
      </c>
      <c r="AC5" s="6">
        <v>2</v>
      </c>
      <c r="AD5" s="6">
        <v>4</v>
      </c>
      <c r="AE5" s="6">
        <v>2</v>
      </c>
      <c r="AF5" s="6">
        <v>3</v>
      </c>
      <c r="AG5" s="6">
        <v>2</v>
      </c>
      <c r="AH5" s="6">
        <v>2</v>
      </c>
      <c r="AI5" s="6">
        <v>2</v>
      </c>
      <c r="AJ5" s="6">
        <v>1</v>
      </c>
      <c r="AK5" s="24">
        <f>SUM(AB5:AJ5)</f>
        <v>19</v>
      </c>
      <c r="AL5" s="6">
        <f t="shared" ref="AL5:AL14" si="0">C5+N5+AA5+AK5</f>
        <v>63</v>
      </c>
      <c r="AM5" s="6"/>
    </row>
    <row r="6" spans="1:40" x14ac:dyDescent="0.25">
      <c r="A6" s="5">
        <v>1</v>
      </c>
      <c r="B6" s="5" t="s">
        <v>170</v>
      </c>
      <c r="C6" s="52">
        <v>7</v>
      </c>
      <c r="D6" s="5">
        <v>4</v>
      </c>
      <c r="E6" s="5">
        <v>1</v>
      </c>
      <c r="F6" s="5">
        <v>1</v>
      </c>
      <c r="G6" s="5">
        <v>1</v>
      </c>
      <c r="H6" s="5">
        <v>1</v>
      </c>
      <c r="I6" s="5">
        <v>2</v>
      </c>
      <c r="J6" s="5">
        <v>1</v>
      </c>
      <c r="K6" s="5">
        <v>1</v>
      </c>
      <c r="L6" s="5">
        <v>2</v>
      </c>
      <c r="M6" s="5">
        <v>2</v>
      </c>
      <c r="N6" s="18">
        <f t="shared" ref="N6:N14" si="1">SUM(D6:M6)</f>
        <v>16</v>
      </c>
      <c r="O6" s="5">
        <v>2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  <c r="W6" s="5">
        <v>1</v>
      </c>
      <c r="X6" s="5">
        <v>1</v>
      </c>
      <c r="Y6" s="5">
        <v>2</v>
      </c>
      <c r="Z6" s="5">
        <v>4</v>
      </c>
      <c r="AA6" s="21">
        <f t="shared" ref="AA6:AA14" si="2">SUM(O6:Z6)</f>
        <v>17</v>
      </c>
      <c r="AB6" s="5">
        <v>1</v>
      </c>
      <c r="AC6" s="5">
        <v>2</v>
      </c>
      <c r="AD6" s="5">
        <v>4</v>
      </c>
      <c r="AE6" s="5">
        <v>2</v>
      </c>
      <c r="AF6" s="5">
        <v>2</v>
      </c>
      <c r="AG6" s="5">
        <v>2</v>
      </c>
      <c r="AH6" s="5">
        <v>2</v>
      </c>
      <c r="AI6" s="5">
        <v>0</v>
      </c>
      <c r="AJ6" s="5">
        <v>1</v>
      </c>
      <c r="AK6" s="24">
        <f t="shared" ref="AK6:AK14" si="3">SUM(AB6:AJ6)</f>
        <v>16</v>
      </c>
      <c r="AL6" s="6">
        <f>C6+N6+AA6+AK6</f>
        <v>56</v>
      </c>
      <c r="AM6" s="12">
        <f>AL6/$AL$5</f>
        <v>0.88888888888888884</v>
      </c>
    </row>
    <row r="7" spans="1:40" x14ac:dyDescent="0.25">
      <c r="A7" s="5">
        <v>2</v>
      </c>
      <c r="B7" s="5" t="s">
        <v>171</v>
      </c>
      <c r="C7" s="15">
        <v>8</v>
      </c>
      <c r="D7" s="5">
        <v>3</v>
      </c>
      <c r="E7" s="5">
        <v>1</v>
      </c>
      <c r="F7" s="5">
        <v>1</v>
      </c>
      <c r="G7" s="5">
        <v>1</v>
      </c>
      <c r="H7" s="5">
        <v>1</v>
      </c>
      <c r="I7" s="5">
        <v>0</v>
      </c>
      <c r="J7" s="5">
        <v>1</v>
      </c>
      <c r="K7" s="5">
        <v>1</v>
      </c>
      <c r="L7" s="5">
        <v>2</v>
      </c>
      <c r="M7" s="5">
        <v>2</v>
      </c>
      <c r="N7" s="18">
        <f t="shared" si="1"/>
        <v>13</v>
      </c>
      <c r="O7" s="5">
        <v>2</v>
      </c>
      <c r="P7" s="5">
        <v>1</v>
      </c>
      <c r="Q7" s="5">
        <v>1</v>
      </c>
      <c r="R7" s="5">
        <v>1</v>
      </c>
      <c r="S7" s="5">
        <v>1</v>
      </c>
      <c r="T7" s="5">
        <v>0</v>
      </c>
      <c r="U7" s="5">
        <v>1</v>
      </c>
      <c r="V7" s="5">
        <v>0</v>
      </c>
      <c r="W7" s="5">
        <v>1</v>
      </c>
      <c r="X7" s="5">
        <v>1</v>
      </c>
      <c r="Y7" s="5">
        <v>0</v>
      </c>
      <c r="Z7" s="5">
        <v>4</v>
      </c>
      <c r="AA7" s="21">
        <f t="shared" si="2"/>
        <v>13</v>
      </c>
      <c r="AB7" s="5">
        <v>1</v>
      </c>
      <c r="AC7" s="5">
        <v>2</v>
      </c>
      <c r="AD7" s="5">
        <v>4</v>
      </c>
      <c r="AE7" s="5">
        <v>2</v>
      </c>
      <c r="AF7" s="5">
        <v>1</v>
      </c>
      <c r="AG7" s="5">
        <v>2</v>
      </c>
      <c r="AH7" s="5">
        <v>2</v>
      </c>
      <c r="AI7" s="5">
        <v>0</v>
      </c>
      <c r="AJ7" s="5">
        <v>1</v>
      </c>
      <c r="AK7" s="24">
        <f t="shared" si="3"/>
        <v>15</v>
      </c>
      <c r="AL7" s="6">
        <f t="shared" si="0"/>
        <v>49</v>
      </c>
      <c r="AM7" s="12">
        <f t="shared" ref="AM7:AM14" si="4">AL7/$AL$5</f>
        <v>0.77777777777777779</v>
      </c>
    </row>
    <row r="8" spans="1:40" x14ac:dyDescent="0.25">
      <c r="A8" s="5">
        <v>3</v>
      </c>
      <c r="B8" s="5" t="s">
        <v>172</v>
      </c>
      <c r="C8" s="15">
        <v>5</v>
      </c>
      <c r="D8" s="5">
        <v>3</v>
      </c>
      <c r="E8" s="5">
        <v>1</v>
      </c>
      <c r="F8" s="5">
        <v>1</v>
      </c>
      <c r="G8" s="5">
        <v>1</v>
      </c>
      <c r="H8" s="5">
        <v>0</v>
      </c>
      <c r="I8" s="5">
        <v>0</v>
      </c>
      <c r="J8" s="5">
        <v>1</v>
      </c>
      <c r="K8" s="5">
        <v>1</v>
      </c>
      <c r="L8" s="5">
        <v>0</v>
      </c>
      <c r="M8" s="5">
        <v>0</v>
      </c>
      <c r="N8" s="18">
        <f t="shared" si="1"/>
        <v>8</v>
      </c>
      <c r="O8" s="5">
        <v>2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2</v>
      </c>
      <c r="Z8" s="5">
        <v>3</v>
      </c>
      <c r="AA8" s="21">
        <f t="shared" si="2"/>
        <v>16</v>
      </c>
      <c r="AB8" s="5">
        <v>1</v>
      </c>
      <c r="AC8" s="5">
        <v>0</v>
      </c>
      <c r="AD8" s="5">
        <v>3</v>
      </c>
      <c r="AE8" s="5">
        <v>1</v>
      </c>
      <c r="AF8" s="5">
        <v>2</v>
      </c>
      <c r="AG8" s="5">
        <v>1</v>
      </c>
      <c r="AH8" s="5">
        <v>1</v>
      </c>
      <c r="AI8" s="5">
        <v>0</v>
      </c>
      <c r="AJ8" s="5">
        <v>1</v>
      </c>
      <c r="AK8" s="24">
        <f t="shared" si="3"/>
        <v>10</v>
      </c>
      <c r="AL8" s="6">
        <f t="shared" si="0"/>
        <v>39</v>
      </c>
      <c r="AM8" s="12">
        <f t="shared" si="4"/>
        <v>0.61904761904761907</v>
      </c>
    </row>
    <row r="9" spans="1:40" x14ac:dyDescent="0.25">
      <c r="A9" s="5">
        <v>4</v>
      </c>
      <c r="B9" s="5" t="s">
        <v>173</v>
      </c>
      <c r="C9" s="15">
        <v>8</v>
      </c>
      <c r="D9" s="5">
        <v>4</v>
      </c>
      <c r="E9" s="5">
        <v>1</v>
      </c>
      <c r="F9" s="5">
        <v>1</v>
      </c>
      <c r="G9" s="5">
        <v>1</v>
      </c>
      <c r="H9" s="5">
        <v>1</v>
      </c>
      <c r="I9" s="5">
        <v>2</v>
      </c>
      <c r="J9" s="5">
        <v>0.5</v>
      </c>
      <c r="K9" s="5">
        <v>0.5</v>
      </c>
      <c r="L9" s="5">
        <v>0</v>
      </c>
      <c r="M9" s="5">
        <v>0</v>
      </c>
      <c r="N9" s="18">
        <f t="shared" si="1"/>
        <v>11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0</v>
      </c>
      <c r="U9" s="5">
        <v>1</v>
      </c>
      <c r="V9" s="5">
        <v>1</v>
      </c>
      <c r="W9" s="5">
        <v>2</v>
      </c>
      <c r="X9" s="5">
        <v>1</v>
      </c>
      <c r="Y9" s="5">
        <v>0</v>
      </c>
      <c r="Z9" s="5">
        <v>0</v>
      </c>
      <c r="AA9" s="21">
        <f t="shared" si="2"/>
        <v>10</v>
      </c>
      <c r="AB9" s="5">
        <v>1</v>
      </c>
      <c r="AC9" s="5">
        <v>0</v>
      </c>
      <c r="AD9" s="5">
        <v>2</v>
      </c>
      <c r="AE9" s="5">
        <v>2</v>
      </c>
      <c r="AF9" s="5">
        <v>2</v>
      </c>
      <c r="AG9" s="5">
        <v>2</v>
      </c>
      <c r="AH9" s="5">
        <v>2</v>
      </c>
      <c r="AI9" s="5">
        <v>0</v>
      </c>
      <c r="AJ9" s="5">
        <v>1</v>
      </c>
      <c r="AK9" s="24">
        <f t="shared" si="3"/>
        <v>12</v>
      </c>
      <c r="AL9" s="6">
        <f t="shared" si="0"/>
        <v>41</v>
      </c>
      <c r="AM9" s="12">
        <f t="shared" si="4"/>
        <v>0.65079365079365081</v>
      </c>
    </row>
    <row r="10" spans="1:40" x14ac:dyDescent="0.25">
      <c r="A10" s="5">
        <v>5</v>
      </c>
      <c r="B10" s="5" t="s">
        <v>174</v>
      </c>
      <c r="C10" s="15">
        <v>8</v>
      </c>
      <c r="D10" s="5">
        <v>0</v>
      </c>
      <c r="E10" s="5">
        <v>1</v>
      </c>
      <c r="F10" s="5">
        <v>1</v>
      </c>
      <c r="G10" s="5">
        <v>1</v>
      </c>
      <c r="H10" s="5">
        <v>1</v>
      </c>
      <c r="I10" s="5">
        <v>0</v>
      </c>
      <c r="J10" s="5">
        <v>1</v>
      </c>
      <c r="K10" s="5">
        <v>0</v>
      </c>
      <c r="L10" s="5">
        <v>2</v>
      </c>
      <c r="M10" s="5">
        <v>1</v>
      </c>
      <c r="N10" s="18">
        <f t="shared" si="1"/>
        <v>8</v>
      </c>
      <c r="O10" s="5">
        <v>2</v>
      </c>
      <c r="P10" s="5">
        <v>1</v>
      </c>
      <c r="Q10" s="5">
        <v>1</v>
      </c>
      <c r="R10" s="5">
        <v>1</v>
      </c>
      <c r="S10" s="5">
        <v>1</v>
      </c>
      <c r="T10" s="5">
        <v>0</v>
      </c>
      <c r="U10" s="5">
        <v>0</v>
      </c>
      <c r="V10" s="5">
        <v>1</v>
      </c>
      <c r="W10" s="5">
        <v>0</v>
      </c>
      <c r="X10" s="5">
        <v>0</v>
      </c>
      <c r="Y10" s="5">
        <v>2</v>
      </c>
      <c r="Z10" s="5">
        <v>4</v>
      </c>
      <c r="AA10" s="21">
        <f t="shared" si="2"/>
        <v>13</v>
      </c>
      <c r="AB10" s="5">
        <v>1</v>
      </c>
      <c r="AC10" s="5">
        <v>0</v>
      </c>
      <c r="AD10" s="5">
        <v>4</v>
      </c>
      <c r="AE10" s="5">
        <v>1</v>
      </c>
      <c r="AF10" s="5">
        <v>2</v>
      </c>
      <c r="AG10" s="5">
        <v>0</v>
      </c>
      <c r="AH10" s="5">
        <v>1</v>
      </c>
      <c r="AI10" s="5">
        <v>0</v>
      </c>
      <c r="AJ10" s="5">
        <v>1</v>
      </c>
      <c r="AK10" s="24">
        <f t="shared" si="3"/>
        <v>10</v>
      </c>
      <c r="AL10" s="6">
        <f t="shared" si="0"/>
        <v>39</v>
      </c>
      <c r="AM10" s="12">
        <f t="shared" si="4"/>
        <v>0.61904761904761907</v>
      </c>
    </row>
    <row r="11" spans="1:40" x14ac:dyDescent="0.25">
      <c r="A11" s="5">
        <v>6</v>
      </c>
      <c r="B11" s="5" t="s">
        <v>175</v>
      </c>
      <c r="C11" s="15">
        <v>9</v>
      </c>
      <c r="D11" s="5">
        <v>4</v>
      </c>
      <c r="E11" s="5">
        <v>1</v>
      </c>
      <c r="F11" s="5">
        <v>1</v>
      </c>
      <c r="G11" s="5">
        <v>1</v>
      </c>
      <c r="H11" s="5">
        <v>1</v>
      </c>
      <c r="I11" s="5">
        <v>0</v>
      </c>
      <c r="J11" s="5">
        <v>1</v>
      </c>
      <c r="K11" s="5">
        <v>1</v>
      </c>
      <c r="L11" s="5">
        <v>2</v>
      </c>
      <c r="M11" s="5">
        <v>2</v>
      </c>
      <c r="N11" s="18">
        <f t="shared" si="1"/>
        <v>14</v>
      </c>
      <c r="O11" s="5">
        <v>2</v>
      </c>
      <c r="P11" s="5">
        <v>1</v>
      </c>
      <c r="Q11" s="5">
        <v>1</v>
      </c>
      <c r="R11" s="5">
        <v>1</v>
      </c>
      <c r="S11" s="5">
        <v>1</v>
      </c>
      <c r="T11" s="5">
        <v>0</v>
      </c>
      <c r="U11" s="5">
        <v>1</v>
      </c>
      <c r="V11" s="5">
        <v>1</v>
      </c>
      <c r="W11" s="5">
        <v>2</v>
      </c>
      <c r="X11" s="5">
        <v>0</v>
      </c>
      <c r="Y11" s="5">
        <v>2</v>
      </c>
      <c r="Z11" s="5">
        <v>4</v>
      </c>
      <c r="AA11" s="21">
        <f t="shared" si="2"/>
        <v>16</v>
      </c>
      <c r="AB11" s="5">
        <v>1</v>
      </c>
      <c r="AC11" s="5">
        <v>2</v>
      </c>
      <c r="AD11" s="5">
        <v>3</v>
      </c>
      <c r="AE11" s="5">
        <v>2</v>
      </c>
      <c r="AF11" s="5">
        <v>1</v>
      </c>
      <c r="AG11" s="5">
        <v>2</v>
      </c>
      <c r="AH11" s="5">
        <v>2</v>
      </c>
      <c r="AI11" s="5">
        <v>0</v>
      </c>
      <c r="AJ11" s="5">
        <v>1</v>
      </c>
      <c r="AK11" s="24">
        <f t="shared" si="3"/>
        <v>14</v>
      </c>
      <c r="AL11" s="6">
        <f t="shared" si="0"/>
        <v>53</v>
      </c>
      <c r="AM11" s="12">
        <f t="shared" si="4"/>
        <v>0.84126984126984128</v>
      </c>
    </row>
    <row r="12" spans="1:40" x14ac:dyDescent="0.25">
      <c r="A12" s="5">
        <v>7</v>
      </c>
      <c r="B12" s="5" t="s">
        <v>176</v>
      </c>
      <c r="C12" s="15">
        <v>6</v>
      </c>
      <c r="D12" s="5">
        <v>3</v>
      </c>
      <c r="E12" s="5">
        <v>1</v>
      </c>
      <c r="F12" s="5">
        <v>0</v>
      </c>
      <c r="G12" s="5">
        <v>1</v>
      </c>
      <c r="H12" s="5">
        <v>0</v>
      </c>
      <c r="I12" s="5">
        <v>0</v>
      </c>
      <c r="J12" s="5">
        <v>1</v>
      </c>
      <c r="K12" s="5">
        <v>0</v>
      </c>
      <c r="L12" s="5">
        <v>2</v>
      </c>
      <c r="M12" s="5">
        <v>0</v>
      </c>
      <c r="N12" s="18">
        <f t="shared" si="1"/>
        <v>8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0</v>
      </c>
      <c r="U12" s="5">
        <v>1</v>
      </c>
      <c r="V12" s="5">
        <v>0</v>
      </c>
      <c r="W12" s="5">
        <v>2</v>
      </c>
      <c r="X12" s="5">
        <v>1</v>
      </c>
      <c r="Y12" s="5">
        <v>0</v>
      </c>
      <c r="Z12" s="5">
        <v>0</v>
      </c>
      <c r="AA12" s="21">
        <f t="shared" si="2"/>
        <v>9</v>
      </c>
      <c r="AB12" s="5">
        <v>1</v>
      </c>
      <c r="AC12" s="5">
        <v>0</v>
      </c>
      <c r="AD12" s="5">
        <v>2</v>
      </c>
      <c r="AE12" s="5">
        <v>1</v>
      </c>
      <c r="AF12" s="5">
        <v>2</v>
      </c>
      <c r="AG12" s="5">
        <v>1</v>
      </c>
      <c r="AH12" s="5">
        <v>2</v>
      </c>
      <c r="AI12" s="5">
        <v>0</v>
      </c>
      <c r="AJ12" s="5">
        <v>1</v>
      </c>
      <c r="AK12" s="24">
        <f t="shared" si="3"/>
        <v>10</v>
      </c>
      <c r="AL12" s="6">
        <f t="shared" si="0"/>
        <v>33</v>
      </c>
      <c r="AM12" s="12">
        <f t="shared" si="4"/>
        <v>0.52380952380952384</v>
      </c>
    </row>
    <row r="13" spans="1:40" x14ac:dyDescent="0.25">
      <c r="A13" s="5">
        <v>8</v>
      </c>
      <c r="B13" s="5" t="s">
        <v>177</v>
      </c>
      <c r="C13" s="15">
        <v>7</v>
      </c>
      <c r="D13" s="5">
        <v>0</v>
      </c>
      <c r="E13" s="5">
        <v>1</v>
      </c>
      <c r="F13" s="5">
        <v>1</v>
      </c>
      <c r="G13" s="5">
        <v>1</v>
      </c>
      <c r="H13" s="5">
        <v>0</v>
      </c>
      <c r="I13" s="5">
        <v>0</v>
      </c>
      <c r="J13" s="5">
        <v>0</v>
      </c>
      <c r="K13" s="5">
        <v>0</v>
      </c>
      <c r="L13" s="5">
        <v>1</v>
      </c>
      <c r="M13" s="5">
        <v>0</v>
      </c>
      <c r="N13" s="18">
        <f t="shared" si="1"/>
        <v>4</v>
      </c>
      <c r="O13" s="5">
        <v>1</v>
      </c>
      <c r="P13" s="5">
        <v>1</v>
      </c>
      <c r="Q13" s="5">
        <v>1</v>
      </c>
      <c r="R13" s="5">
        <v>1</v>
      </c>
      <c r="S13" s="5">
        <v>1</v>
      </c>
      <c r="T13" s="5">
        <v>0</v>
      </c>
      <c r="U13" s="5">
        <v>1</v>
      </c>
      <c r="V13" s="5">
        <v>0</v>
      </c>
      <c r="W13" s="5">
        <v>2</v>
      </c>
      <c r="X13" s="5">
        <v>1</v>
      </c>
      <c r="Y13" s="5">
        <v>0</v>
      </c>
      <c r="Z13" s="5">
        <v>1</v>
      </c>
      <c r="AA13" s="21">
        <f t="shared" si="2"/>
        <v>10</v>
      </c>
      <c r="AB13" s="5">
        <v>1</v>
      </c>
      <c r="AC13" s="5">
        <v>2</v>
      </c>
      <c r="AD13" s="5">
        <v>3</v>
      </c>
      <c r="AE13" s="5">
        <v>2</v>
      </c>
      <c r="AF13" s="5">
        <v>2</v>
      </c>
      <c r="AG13" s="5">
        <v>0</v>
      </c>
      <c r="AH13" s="5">
        <v>2</v>
      </c>
      <c r="AI13" s="5">
        <v>0</v>
      </c>
      <c r="AJ13" s="5">
        <v>0</v>
      </c>
      <c r="AK13" s="24">
        <f t="shared" si="3"/>
        <v>12</v>
      </c>
      <c r="AL13" s="6">
        <f t="shared" si="0"/>
        <v>33</v>
      </c>
      <c r="AM13" s="12">
        <f t="shared" si="4"/>
        <v>0.52380952380952384</v>
      </c>
    </row>
    <row r="14" spans="1:40" x14ac:dyDescent="0.25">
      <c r="A14" s="5">
        <v>9</v>
      </c>
      <c r="B14" s="5" t="s">
        <v>178</v>
      </c>
      <c r="C14" s="15">
        <v>8</v>
      </c>
      <c r="D14" s="5">
        <v>4</v>
      </c>
      <c r="E14" s="5">
        <v>1</v>
      </c>
      <c r="F14" s="5">
        <v>1</v>
      </c>
      <c r="G14" s="5">
        <v>1</v>
      </c>
      <c r="H14" s="5">
        <v>1</v>
      </c>
      <c r="I14" s="5">
        <v>2</v>
      </c>
      <c r="J14" s="5">
        <v>1</v>
      </c>
      <c r="K14" s="5">
        <v>0</v>
      </c>
      <c r="L14" s="5">
        <v>2</v>
      </c>
      <c r="M14" s="5">
        <v>2</v>
      </c>
      <c r="N14" s="18">
        <f t="shared" si="1"/>
        <v>15</v>
      </c>
      <c r="O14" s="5">
        <v>2</v>
      </c>
      <c r="P14" s="5">
        <v>1</v>
      </c>
      <c r="Q14" s="5">
        <v>1</v>
      </c>
      <c r="R14" s="5">
        <v>1</v>
      </c>
      <c r="S14" s="5">
        <v>1</v>
      </c>
      <c r="T14" s="5">
        <v>0</v>
      </c>
      <c r="U14" s="5">
        <v>1</v>
      </c>
      <c r="V14" s="5">
        <v>1</v>
      </c>
      <c r="W14" s="5">
        <v>2</v>
      </c>
      <c r="X14" s="5">
        <v>1</v>
      </c>
      <c r="Y14" s="5">
        <v>0</v>
      </c>
      <c r="Z14" s="5">
        <v>4</v>
      </c>
      <c r="AA14" s="21">
        <f t="shared" si="2"/>
        <v>15</v>
      </c>
      <c r="AB14" s="5">
        <v>1</v>
      </c>
      <c r="AC14" s="5">
        <v>2</v>
      </c>
      <c r="AD14" s="5">
        <v>2</v>
      </c>
      <c r="AE14" s="5">
        <v>2</v>
      </c>
      <c r="AF14" s="5">
        <v>2</v>
      </c>
      <c r="AG14" s="5">
        <v>2</v>
      </c>
      <c r="AH14" s="5">
        <v>2</v>
      </c>
      <c r="AI14" s="5">
        <v>0</v>
      </c>
      <c r="AJ14" s="5">
        <v>0</v>
      </c>
      <c r="AK14" s="24">
        <f t="shared" si="3"/>
        <v>13</v>
      </c>
      <c r="AL14" s="6">
        <f t="shared" si="0"/>
        <v>51</v>
      </c>
      <c r="AM14" s="12">
        <f t="shared" si="4"/>
        <v>0.80952380952380953</v>
      </c>
    </row>
    <row r="15" spans="1:40" x14ac:dyDescent="0.25"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10"/>
      <c r="AB15" s="9"/>
      <c r="AC15" s="9"/>
      <c r="AD15" s="9"/>
      <c r="AE15" s="9"/>
      <c r="AF15" s="9"/>
      <c r="AG15" s="9"/>
      <c r="AH15" s="9"/>
      <c r="AI15" s="9"/>
      <c r="AJ15" s="9"/>
      <c r="AK15" s="10"/>
      <c r="AL15" s="10"/>
      <c r="AM15" s="11"/>
      <c r="AN15" s="9"/>
    </row>
    <row r="16" spans="1:40" x14ac:dyDescent="0.25"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0"/>
      <c r="AB16" s="9"/>
      <c r="AC16" s="9"/>
      <c r="AD16" s="9"/>
      <c r="AE16" s="9"/>
      <c r="AF16" s="9"/>
      <c r="AG16" s="9"/>
      <c r="AH16" s="9"/>
      <c r="AI16" s="9"/>
      <c r="AJ16" s="9"/>
      <c r="AK16" s="10"/>
      <c r="AL16" s="10"/>
      <c r="AM16" s="11"/>
      <c r="AN16" s="9"/>
    </row>
    <row r="17" spans="5:40" x14ac:dyDescent="0.25"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0"/>
      <c r="AB17" s="9"/>
      <c r="AC17" s="9"/>
      <c r="AD17" s="9"/>
      <c r="AE17" s="9"/>
      <c r="AF17" s="9"/>
      <c r="AG17" s="9"/>
      <c r="AH17" s="9"/>
      <c r="AI17" s="9"/>
      <c r="AJ17" s="9"/>
      <c r="AK17" s="10"/>
      <c r="AL17" s="10"/>
      <c r="AM17" s="11"/>
      <c r="AN17" s="9"/>
    </row>
    <row r="18" spans="5:40" x14ac:dyDescent="0.25"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0"/>
      <c r="AB18" s="9"/>
      <c r="AC18" s="9"/>
      <c r="AD18" s="9"/>
      <c r="AE18" s="9"/>
      <c r="AF18" s="9"/>
      <c r="AG18" s="9"/>
      <c r="AH18" s="9"/>
      <c r="AI18" s="9"/>
      <c r="AJ18" s="9"/>
      <c r="AK18" s="10"/>
      <c r="AL18" s="10"/>
      <c r="AM18" s="11"/>
      <c r="AN18" s="9"/>
    </row>
    <row r="19" spans="5:40" x14ac:dyDescent="0.25"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0"/>
      <c r="AB19" s="9"/>
      <c r="AC19" s="9"/>
      <c r="AD19" s="9"/>
      <c r="AE19" s="9"/>
      <c r="AF19" s="9"/>
      <c r="AG19" s="9"/>
      <c r="AH19" s="9"/>
      <c r="AI19" s="9"/>
      <c r="AJ19" s="9"/>
      <c r="AK19" s="10"/>
      <c r="AL19" s="10"/>
      <c r="AM19" s="11"/>
      <c r="AN19" s="9"/>
    </row>
    <row r="20" spans="5:40" x14ac:dyDescent="0.25"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10"/>
      <c r="AB20" s="9"/>
      <c r="AC20" s="9"/>
      <c r="AD20" s="9"/>
      <c r="AE20" s="9"/>
      <c r="AF20" s="9"/>
      <c r="AG20" s="9"/>
      <c r="AH20" s="9"/>
      <c r="AI20" s="9"/>
      <c r="AJ20" s="9"/>
      <c r="AK20" s="10"/>
      <c r="AL20" s="10"/>
      <c r="AM20" s="11"/>
      <c r="AN20" s="9"/>
    </row>
    <row r="21" spans="5:40" x14ac:dyDescent="0.25"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10"/>
      <c r="AB21" s="9"/>
      <c r="AC21" s="9"/>
      <c r="AD21" s="9"/>
      <c r="AE21" s="9"/>
      <c r="AF21" s="9"/>
      <c r="AG21" s="9"/>
      <c r="AH21" s="9"/>
      <c r="AI21" s="9"/>
      <c r="AJ21" s="9"/>
      <c r="AK21" s="10"/>
      <c r="AL21" s="10"/>
      <c r="AM21" s="11"/>
      <c r="AN21" s="9"/>
    </row>
    <row r="22" spans="5:40" x14ac:dyDescent="0.25"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</sheetData>
  <mergeCells count="4">
    <mergeCell ref="A1:N1"/>
    <mergeCell ref="D3:L3"/>
    <mergeCell ref="O3:Z3"/>
    <mergeCell ref="AB3:AJ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kopā</vt:lpstr>
      <vt:lpstr>jaunjelgava</vt:lpstr>
      <vt:lpstr>ssece</vt:lpstr>
      <vt:lpstr>nereta</vt:lpstr>
      <vt:lpstr>ANV</vt:lpstr>
      <vt:lpstr>daudzese</vt:lpstr>
      <vt:lpstr>AUV_7klases</vt:lpstr>
      <vt:lpstr>mklasesanv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Modra</dc:creator>
  <cp:lastModifiedBy>User</cp:lastModifiedBy>
  <dcterms:created xsi:type="dcterms:W3CDTF">2019-03-15T05:55:33Z</dcterms:created>
  <dcterms:modified xsi:type="dcterms:W3CDTF">2019-06-11T11:26:14Z</dcterms:modified>
</cp:coreProperties>
</file>